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FY22 Salary Schedules\FY22 Salary Schedules in Excel\"/>
    </mc:Choice>
  </mc:AlternateContent>
  <xr:revisionPtr revIDLastSave="0" documentId="8_{729889EE-5B80-4521-A66C-C27F5350D6C5}" xr6:coauthVersionLast="45" xr6:coauthVersionMax="45" xr10:uidLastSave="{00000000-0000-0000-0000-000000000000}"/>
  <bookViews>
    <workbookView xWindow="15210" yWindow="735" windowWidth="18405" windowHeight="15000" xr2:uid="{F655A019-0B0F-45A2-8699-59AC1D292C2E}"/>
  </bookViews>
  <sheets>
    <sheet name="M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J11" i="1"/>
  <c r="I11" i="1"/>
  <c r="K10" i="1"/>
  <c r="J10" i="1"/>
  <c r="I10" i="1"/>
  <c r="K9" i="1"/>
  <c r="J9" i="1"/>
  <c r="I9" i="1"/>
  <c r="K8" i="1"/>
  <c r="J8" i="1"/>
  <c r="I8" i="1"/>
</calcChain>
</file>

<file path=xl/sharedStrings.xml><?xml version="1.0" encoding="utf-8"?>
<sst xmlns="http://schemas.openxmlformats.org/spreadsheetml/2006/main" count="55" uniqueCount="29">
  <si>
    <t>MONTGOMERY COUNTY GOVERNMENT</t>
  </si>
  <si>
    <t>MEDICAL DOCTORS SALARY SCHEDULE</t>
  </si>
  <si>
    <t>FISCAL YEAR 2022</t>
  </si>
  <si>
    <t>EFFECTIVE JULY 1, 2021</t>
  </si>
  <si>
    <t>EFFECTIVE JUNE 19, 2022</t>
  </si>
  <si>
    <t>GWA: $1,684 INCREASE</t>
  </si>
  <si>
    <t>GRADE</t>
  </si>
  <si>
    <t>MEDICAL JOB CLASS</t>
  </si>
  <si>
    <t>MINIMUM</t>
  </si>
  <si>
    <t>MIDPOINT</t>
  </si>
  <si>
    <t>MAXIMUM</t>
  </si>
  <si>
    <t>MD I</t>
  </si>
  <si>
    <t>MEDICAL DOCTOR I</t>
  </si>
  <si>
    <t>MD II</t>
  </si>
  <si>
    <t>MEDICAL DOCTOR II</t>
  </si>
  <si>
    <t>MD III</t>
  </si>
  <si>
    <t>MEDICAL DOCTOR III</t>
  </si>
  <si>
    <t>MD IV</t>
  </si>
  <si>
    <t>MEDICAL DOCTOR IV</t>
  </si>
  <si>
    <t>Medical job class designation is based upon the requirements of the position</t>
  </si>
  <si>
    <t>MD I -</t>
  </si>
  <si>
    <t>Not eligible for Board Certification</t>
  </si>
  <si>
    <t>MD II -</t>
  </si>
  <si>
    <t>Board Eligible</t>
  </si>
  <si>
    <t>MD III -</t>
  </si>
  <si>
    <t>Board Certified</t>
  </si>
  <si>
    <t>MD IV -</t>
  </si>
  <si>
    <t>Board Certified in a sub-specialty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</si>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</sst>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0" xfId="0" applyFont="1"/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10"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4FB33B-A0AE-430D-851E-DE6FE9F65628}" name="MDTable15325" displayName="MDTable15325" ref="A7:E11" totalsRowShown="0" headerRowDxfId="9">
  <tableColumns count="5">
    <tableColumn id="1" xr3:uid="{1A1A3F49-783C-4246-8D0B-82F70B2A8C3A}" name="GRADE" dataDxfId="8"/>
    <tableColumn id="2" xr3:uid="{E733F7A8-6C59-4F6A-B570-E84442D77AEB}" name="MEDICAL JOB CLASS"/>
    <tableColumn id="4" xr3:uid="{4C117CCC-48F2-433E-8A0A-187F1092B46A}" name="MINIMUM" dataDxfId="7"/>
    <tableColumn id="5" xr3:uid="{C05251FA-3ED1-4ED5-9CCE-480531CEC205}" name="MIDPOINT" dataDxfId="6"/>
    <tableColumn id="6" xr3:uid="{E28C66A9-7B64-40A4-9898-F5800C67A762}" name="MAXIMUM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6E5FDB-549A-44A4-90D1-316B091BC985}" name="MDTable1532543" displayName="MDTable1532543" ref="G7:K11" totalsRowShown="0" headerRowDxfId="4">
  <tableColumns count="5">
    <tableColumn id="1" xr3:uid="{E1A86A14-363A-424E-8789-3F449A311CB9}" name="GRADE" dataDxfId="3"/>
    <tableColumn id="2" xr3:uid="{1F2481DF-D018-4557-84BF-7C7A3A90686F}" name="MEDICAL JOB CLASS"/>
    <tableColumn id="4" xr3:uid="{BA41D677-01F3-4BF5-924C-81E95CFEFFC5}" name="MINIMUM" dataDxfId="2">
      <calculatedColumnFormula>MDTable15325[[#This Row],[MINIMUM]]+1684</calculatedColumnFormula>
    </tableColumn>
    <tableColumn id="5" xr3:uid="{C417A254-ED63-4AE5-9C74-B7D07EFFA87F}" name="MIDPOINT" dataDxfId="1">
      <calculatedColumnFormula>MDTable15325[[#This Row],[MIDPOINT]]+1684</calculatedColumnFormula>
    </tableColumn>
    <tableColumn id="6" xr3:uid="{F24B77BC-E001-4E07-A8F9-8572C96B889E}" name="MAXIMUM" dataDxfId="0">
      <calculatedColumnFormula>MDTable15325[[#This Row],[MAXIMUM]]+1684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5A829-98CF-41EC-8EB1-C18E4ECC2325}">
  <sheetPr>
    <tabColor theme="9" tint="0.79998168889431442"/>
    <pageSetUpPr fitToPage="1"/>
  </sheetPr>
  <dimension ref="A1:L25"/>
  <sheetViews>
    <sheetView showGridLines="0" tabSelected="1" workbookViewId="0"/>
  </sheetViews>
  <sheetFormatPr defaultColWidth="0" defaultRowHeight="15" customHeight="1" zeroHeight="1" x14ac:dyDescent="0.25"/>
  <cols>
    <col min="1" max="1" width="12.5703125" customWidth="1"/>
    <col min="2" max="2" width="30.5703125" bestFit="1" customWidth="1"/>
    <col min="3" max="5" width="12.5703125" customWidth="1"/>
    <col min="6" max="6" width="6.42578125" customWidth="1"/>
    <col min="7" max="7" width="12.5703125" customWidth="1"/>
    <col min="8" max="8" width="30.5703125" bestFit="1" customWidth="1"/>
    <col min="9" max="11" width="12.5703125" customWidth="1"/>
    <col min="12" max="12" width="8.7109375" customWidth="1"/>
    <col min="13" max="16384" width="8.7109375" hidden="1"/>
  </cols>
  <sheetData>
    <row r="1" spans="1:11" s="1" customFormat="1" ht="18.75" x14ac:dyDescent="0.3">
      <c r="A1" s="1" t="s">
        <v>0</v>
      </c>
      <c r="G1" s="1" t="s">
        <v>0</v>
      </c>
    </row>
    <row r="2" spans="1:11" s="1" customFormat="1" ht="18.75" x14ac:dyDescent="0.3">
      <c r="A2" s="1" t="s">
        <v>1</v>
      </c>
      <c r="G2" s="1" t="s">
        <v>1</v>
      </c>
    </row>
    <row r="3" spans="1:11" s="1" customFormat="1" ht="18.75" x14ac:dyDescent="0.3">
      <c r="A3" s="1" t="s">
        <v>2</v>
      </c>
      <c r="G3" s="1" t="s">
        <v>2</v>
      </c>
    </row>
    <row r="4" spans="1:11" s="1" customFormat="1" ht="18.75" x14ac:dyDescent="0.3">
      <c r="A4" s="2" t="s">
        <v>3</v>
      </c>
      <c r="G4" s="2" t="s">
        <v>4</v>
      </c>
    </row>
    <row r="5" spans="1:11" s="1" customFormat="1" ht="18.75" x14ac:dyDescent="0.3">
      <c r="A5" s="2"/>
      <c r="G5" s="2" t="s">
        <v>5</v>
      </c>
    </row>
    <row r="6" spans="1:11" x14ac:dyDescent="0.25"/>
    <row r="7" spans="1:11" s="3" customFormat="1" x14ac:dyDescent="0.25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</row>
    <row r="8" spans="1:11" x14ac:dyDescent="0.25">
      <c r="A8" s="4" t="s">
        <v>11</v>
      </c>
      <c r="B8" t="s">
        <v>12</v>
      </c>
      <c r="C8" s="5">
        <v>112295.05533749999</v>
      </c>
      <c r="D8" s="5">
        <v>141540.79716875</v>
      </c>
      <c r="E8" s="5">
        <v>170786.53899999999</v>
      </c>
      <c r="G8" s="4" t="s">
        <v>11</v>
      </c>
      <c r="H8" t="s">
        <v>12</v>
      </c>
      <c r="I8" s="5">
        <f>MDTable15325[[#This Row],[MINIMUM]]+1684</f>
        <v>113979.05533749999</v>
      </c>
      <c r="J8" s="5">
        <f>MDTable15325[[#This Row],[MIDPOINT]]+1684</f>
        <v>143224.79716875</v>
      </c>
      <c r="K8" s="5">
        <f>MDTable15325[[#This Row],[MAXIMUM]]+1684</f>
        <v>172470.53899999999</v>
      </c>
    </row>
    <row r="9" spans="1:11" x14ac:dyDescent="0.25">
      <c r="A9" s="4" t="s">
        <v>13</v>
      </c>
      <c r="B9" t="s">
        <v>14</v>
      </c>
      <c r="C9" s="5">
        <v>123521.34357499999</v>
      </c>
      <c r="D9" s="5">
        <v>155692.74931874999</v>
      </c>
      <c r="E9" s="5">
        <v>187864.15506249998</v>
      </c>
      <c r="G9" s="4" t="s">
        <v>13</v>
      </c>
      <c r="H9" t="s">
        <v>14</v>
      </c>
      <c r="I9" s="5">
        <f>MDTable15325[[#This Row],[MINIMUM]]+1684</f>
        <v>125205.34357499999</v>
      </c>
      <c r="J9" s="5">
        <f>MDTable15325[[#This Row],[MIDPOINT]]+1684</f>
        <v>157376.74931874999</v>
      </c>
      <c r="K9" s="5">
        <f>MDTable15325[[#This Row],[MAXIMUM]]+1684</f>
        <v>189548.15506249998</v>
      </c>
    </row>
    <row r="10" spans="1:11" x14ac:dyDescent="0.25">
      <c r="A10" s="4" t="s">
        <v>15</v>
      </c>
      <c r="B10" t="s">
        <v>16</v>
      </c>
      <c r="C10" s="5">
        <v>135873.68549999996</v>
      </c>
      <c r="D10" s="5">
        <v>171260.31181874999</v>
      </c>
      <c r="E10" s="5">
        <v>206646.93813749996</v>
      </c>
      <c r="G10" s="4" t="s">
        <v>15</v>
      </c>
      <c r="H10" t="s">
        <v>16</v>
      </c>
      <c r="I10" s="5">
        <f>MDTable15325[[#This Row],[MINIMUM]]+1684</f>
        <v>137557.68549999996</v>
      </c>
      <c r="J10" s="5">
        <f>MDTable15325[[#This Row],[MIDPOINT]]+1684</f>
        <v>172944.31181874999</v>
      </c>
      <c r="K10" s="5">
        <f>MDTable15325[[#This Row],[MAXIMUM]]+1684</f>
        <v>208330.93813749996</v>
      </c>
    </row>
    <row r="11" spans="1:11" x14ac:dyDescent="0.25">
      <c r="A11" s="4" t="s">
        <v>17</v>
      </c>
      <c r="B11" t="s">
        <v>18</v>
      </c>
      <c r="C11" s="5">
        <v>149461.05404999998</v>
      </c>
      <c r="D11" s="5">
        <v>188386.70624374997</v>
      </c>
      <c r="E11" s="5">
        <v>227312.35843749999</v>
      </c>
      <c r="G11" s="4" t="s">
        <v>17</v>
      </c>
      <c r="H11" t="s">
        <v>18</v>
      </c>
      <c r="I11" s="5">
        <f>MDTable15325[[#This Row],[MINIMUM]]+1684</f>
        <v>151145.05404999998</v>
      </c>
      <c r="J11" s="5">
        <f>MDTable15325[[#This Row],[MIDPOINT]]+1684</f>
        <v>190070.70624374997</v>
      </c>
      <c r="K11" s="5">
        <f>MDTable15325[[#This Row],[MAXIMUM]]+1684</f>
        <v>228996.35843749999</v>
      </c>
    </row>
    <row r="12" spans="1:11" x14ac:dyDescent="0.25"/>
    <row r="13" spans="1:11" x14ac:dyDescent="0.25">
      <c r="A13" s="6" t="s">
        <v>19</v>
      </c>
      <c r="G13" s="6" t="s">
        <v>19</v>
      </c>
    </row>
    <row r="14" spans="1:11" x14ac:dyDescent="0.25">
      <c r="A14" t="s">
        <v>20</v>
      </c>
      <c r="B14" t="s">
        <v>21</v>
      </c>
      <c r="G14" t="s">
        <v>20</v>
      </c>
      <c r="H14" t="s">
        <v>21</v>
      </c>
    </row>
    <row r="15" spans="1:11" x14ac:dyDescent="0.25">
      <c r="A15" t="s">
        <v>22</v>
      </c>
      <c r="B15" t="s">
        <v>23</v>
      </c>
      <c r="G15" t="s">
        <v>22</v>
      </c>
      <c r="H15" t="s">
        <v>23</v>
      </c>
    </row>
    <row r="16" spans="1:11" x14ac:dyDescent="0.25">
      <c r="A16" t="s">
        <v>24</v>
      </c>
      <c r="B16" t="s">
        <v>25</v>
      </c>
      <c r="G16" t="s">
        <v>24</v>
      </c>
      <c r="H16" t="s">
        <v>25</v>
      </c>
    </row>
    <row r="17" spans="1:11" x14ac:dyDescent="0.25">
      <c r="A17" t="s">
        <v>26</v>
      </c>
      <c r="B17" t="s">
        <v>27</v>
      </c>
      <c r="E17" t="s">
        <v>28</v>
      </c>
      <c r="G17" t="s">
        <v>26</v>
      </c>
      <c r="H17" t="s">
        <v>27</v>
      </c>
      <c r="K17" t="s">
        <v>28</v>
      </c>
    </row>
    <row r="18" spans="1:11" x14ac:dyDescent="0.25"/>
    <row r="19" spans="1:11" x14ac:dyDescent="0.25">
      <c r="A19" s="6"/>
      <c r="G19" s="6"/>
    </row>
    <row r="20" spans="1:11" ht="15" customHeight="1" x14ac:dyDescent="0.25">
      <c r="A20" s="7"/>
      <c r="B20" s="7"/>
      <c r="C20" s="7"/>
      <c r="D20" s="7"/>
      <c r="E20" s="7"/>
      <c r="G20" s="7"/>
      <c r="H20" s="7"/>
      <c r="I20" s="7"/>
      <c r="J20" s="7"/>
      <c r="K20" s="7"/>
    </row>
    <row r="21" spans="1:11" ht="15" hidden="1" customHeight="1" x14ac:dyDescent="0.25">
      <c r="A21" s="7"/>
      <c r="B21" s="7"/>
      <c r="C21" s="7"/>
      <c r="D21" s="7"/>
      <c r="E21" s="7"/>
      <c r="G21" s="7"/>
      <c r="H21" s="7"/>
      <c r="I21" s="7"/>
      <c r="J21" s="7"/>
      <c r="K21" s="7"/>
    </row>
    <row r="22" spans="1:11" hidden="1" x14ac:dyDescent="0.25">
      <c r="A22" s="7"/>
      <c r="B22" s="7"/>
      <c r="C22" s="7"/>
      <c r="D22" s="7"/>
      <c r="E22" s="7"/>
      <c r="G22" s="7"/>
      <c r="H22" s="7"/>
      <c r="I22" s="7"/>
      <c r="J22" s="7"/>
      <c r="K22" s="7"/>
    </row>
    <row r="23" spans="1:11" hidden="1" x14ac:dyDescent="0.25"/>
    <row r="24" spans="1:11" hidden="1" x14ac:dyDescent="0.25"/>
    <row r="25" spans="1:11" ht="15" hidden="1" customHeight="1" x14ac:dyDescent="0.25"/>
  </sheetData>
  <pageMargins left="0.7" right="0.7" top="0.75" bottom="0.75" header="0.3" footer="0.3"/>
  <pageSetup scale="73" orientation="landscape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Rosa Hong</cp:lastModifiedBy>
  <dcterms:created xsi:type="dcterms:W3CDTF">2021-03-30T17:56:54Z</dcterms:created>
  <dcterms:modified xsi:type="dcterms:W3CDTF">2021-03-30T17:57:16Z</dcterms:modified>
</cp:coreProperties>
</file>