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ro01\Desktop\FY22 Salary Schedules\FY22 Salary Schedules in Excel\"/>
    </mc:Choice>
  </mc:AlternateContent>
  <xr:revisionPtr revIDLastSave="0" documentId="8_{0D7235DE-D3F3-4D94-9590-06A6F401404A}" xr6:coauthVersionLast="45" xr6:coauthVersionMax="45" xr10:uidLastSave="{00000000-0000-0000-0000-000000000000}"/>
  <bookViews>
    <workbookView xWindow="3120" yWindow="1200" windowWidth="18405" windowHeight="15000" xr2:uid="{A544C2F1-C78C-40F7-9242-11B936379882}"/>
  </bookViews>
  <sheets>
    <sheet name="MW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B12" i="1"/>
  <c r="D11" i="1"/>
  <c r="B11" i="1"/>
  <c r="D10" i="1"/>
  <c r="B10" i="1"/>
  <c r="D9" i="1"/>
  <c r="B9" i="1"/>
  <c r="D8" i="1"/>
  <c r="B8" i="1"/>
</calcChain>
</file>

<file path=xl/sharedStrings.xml><?xml version="1.0" encoding="utf-8"?>
<sst xmlns="http://schemas.openxmlformats.org/spreadsheetml/2006/main" count="34" uniqueCount="34">
  <si>
    <t>MONTGOMERY COUNTY GOVERNMENT</t>
  </si>
  <si>
    <t>MINIMUM WAGE/SEASONAL SALARY SCHEDULE</t>
  </si>
  <si>
    <t>FISCAL YEAR 2022</t>
  </si>
  <si>
    <t>*MINIMUM WAGE: $15.00 [EFFECTIVE 6/20/2021]</t>
  </si>
  <si>
    <t>HOURLY WAGE: $0.50 INCREASE [EFFECTIVE 7/4/2021]</t>
  </si>
  <si>
    <t>GRADE</t>
  </si>
  <si>
    <t>MINIMUM
ANNUAL</t>
  </si>
  <si>
    <t>MINIMUM 
HOURLY</t>
  </si>
  <si>
    <t>MAXIMUM
ANNUAL</t>
  </si>
  <si>
    <t>MAXIMUM
HOURLY</t>
  </si>
  <si>
    <t>S1*</t>
  </si>
  <si>
    <t>S2*</t>
  </si>
  <si>
    <t>S3*</t>
  </si>
  <si>
    <t>S4*</t>
  </si>
  <si>
    <t>S5*</t>
  </si>
  <si>
    <t>S6</t>
  </si>
  <si>
    <t>S7</t>
  </si>
  <si>
    <t>S8</t>
  </si>
  <si>
    <t>The following job classes are assigned to the Minimum Wage/Seasonal Salary Schedule:</t>
  </si>
  <si>
    <t>County Government Aide (MW) (S1)</t>
  </si>
  <si>
    <t>Recreation Assistant 1 (S1)</t>
  </si>
  <si>
    <t>Community Correctional Intern (S1)</t>
  </si>
  <si>
    <t>County Government Assistant (S1)</t>
  </si>
  <si>
    <t>Library Page (S2)</t>
  </si>
  <si>
    <t>Recreation Assistant II (S2)</t>
  </si>
  <si>
    <t>Public Service Guide (S3)</t>
  </si>
  <si>
    <t>Nutrition Program Aide (S3)</t>
  </si>
  <si>
    <t>Recreation Assistant III (S3)</t>
  </si>
  <si>
    <t>Recreation Assistant IV (S4)</t>
  </si>
  <si>
    <t>Recreation Assistant V (S5)</t>
  </si>
  <si>
    <t>Recreation Assistant VI (S6)</t>
  </si>
  <si>
    <t>Recreation Assistant VII (S7)</t>
  </si>
  <si>
    <t>Gilchrist Center Office Assistant (S7)</t>
  </si>
  <si>
    <t>Recreation Assistant VIII (S8)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</si>
</sst>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164" fontId="5" fillId="2" borderId="0" xfId="0" applyNumberFormat="1" applyFont="1" applyFill="1"/>
    <xf numFmtId="165" fontId="5" fillId="2" borderId="0" xfId="0" applyNumberFormat="1" applyFont="1" applyFill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/>
        <i val="0"/>
      </font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56FA95-E254-4498-89B6-A5C5C7CE2252}" name="MWSTable15526" displayName="MWSTable15526" ref="A7:E15" totalsRowShown="0" headerRowDxfId="5">
  <tableColumns count="5">
    <tableColumn id="1" xr3:uid="{BAA353C0-D4EC-4741-B8C2-20CBB4EBF215}" name="GRADE" dataDxfId="4"/>
    <tableColumn id="2" xr3:uid="{956B2005-5B38-4D89-B3E9-625CCACEBFD4}" name="MINIMUM_x000a_ANNUAL" dataDxfId="3">
      <calculatedColumnFormula>MWSTable15526[[#This Row],[MINIMUM 
HOURLY]]*2080</calculatedColumnFormula>
    </tableColumn>
    <tableColumn id="3" xr3:uid="{191E9A18-92A0-4269-A685-638EB1BDB6A2}" name="MINIMUM _x000a_HOURLY" dataDxfId="2"/>
    <tableColumn id="4" xr3:uid="{8B3DEDD2-9FBD-484B-A180-9986B9471AB5}" name="MAXIMUM_x000a_ANNUAL" dataDxfId="1">
      <calculatedColumnFormula>MWSTable15526[[#This Row],[MAXIMUM
HOURLY]]*2080</calculatedColumnFormula>
    </tableColumn>
    <tableColumn id="5" xr3:uid="{4673E330-EF61-48DB-A992-ABDC48F21F3F}" name="MAXIMUM_x000a_HOURL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21378-594A-4A33-81A2-F0DAD8248EA3}">
  <sheetPr>
    <tabColor theme="9" tint="0.79998168889431442"/>
  </sheetPr>
  <dimension ref="A1:XEY50"/>
  <sheetViews>
    <sheetView showGridLines="0" tabSelected="1" workbookViewId="0"/>
  </sheetViews>
  <sheetFormatPr defaultColWidth="0" defaultRowHeight="15" customHeight="1" zeroHeight="1" x14ac:dyDescent="0.25"/>
  <cols>
    <col min="1" max="5" width="13.140625" customWidth="1"/>
    <col min="6" max="6" width="19.140625" customWidth="1"/>
    <col min="7" max="7" width="8.7109375" hidden="1" customWidth="1"/>
    <col min="8" max="8" width="19.140625" hidden="1" customWidth="1"/>
    <col min="9" max="16384" width="8.7109375" hidden="1"/>
  </cols>
  <sheetData>
    <row r="1" spans="1:16379" s="1" customFormat="1" ht="18.75" x14ac:dyDescent="0.3">
      <c r="A1" s="1" t="s">
        <v>0</v>
      </c>
    </row>
    <row r="2" spans="1:16379" s="1" customFormat="1" ht="18.75" x14ac:dyDescent="0.3">
      <c r="A2" s="1" t="s">
        <v>1</v>
      </c>
    </row>
    <row r="3" spans="1:16379" s="1" customFormat="1" ht="18.75" x14ac:dyDescent="0.3">
      <c r="A3" s="1" t="s">
        <v>2</v>
      </c>
    </row>
    <row r="4" spans="1:16379" s="1" customFormat="1" ht="18.75" x14ac:dyDescent="0.3">
      <c r="A4" s="2" t="s">
        <v>3</v>
      </c>
    </row>
    <row r="5" spans="1:16379" s="1" customFormat="1" ht="18.75" x14ac:dyDescent="0.3">
      <c r="A5" s="3" t="s">
        <v>4</v>
      </c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</row>
    <row r="6" spans="1:16379" s="1" customFormat="1" ht="18.75" x14ac:dyDescent="0.3"/>
    <row r="7" spans="1:16379" s="4" customFormat="1" ht="30" x14ac:dyDescent="0.25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</row>
    <row r="8" spans="1:16379" x14ac:dyDescent="0.25">
      <c r="A8" s="6" t="s">
        <v>10</v>
      </c>
      <c r="B8" s="7">
        <f>MWSTable15526[[#This Row],[MINIMUM 
HOURLY]]*2080</f>
        <v>31200</v>
      </c>
      <c r="C8" s="8">
        <v>15</v>
      </c>
      <c r="D8" s="7">
        <f>MWSTable15526[[#This Row],[MAXIMUM
HOURLY]]*2080</f>
        <v>31200</v>
      </c>
      <c r="E8" s="8">
        <v>15</v>
      </c>
    </row>
    <row r="9" spans="1:16379" x14ac:dyDescent="0.25">
      <c r="A9" s="6" t="s">
        <v>11</v>
      </c>
      <c r="B9" s="7">
        <f>MWSTable15526[[#This Row],[MINIMUM 
HOURLY]]*2080</f>
        <v>31200</v>
      </c>
      <c r="C9" s="8">
        <v>15</v>
      </c>
      <c r="D9" s="7">
        <f>MWSTable15526[[#This Row],[MAXIMUM
HOURLY]]*2080</f>
        <v>31200</v>
      </c>
      <c r="E9" s="8">
        <v>15</v>
      </c>
    </row>
    <row r="10" spans="1:16379" x14ac:dyDescent="0.25">
      <c r="A10" s="6" t="s">
        <v>12</v>
      </c>
      <c r="B10" s="7">
        <f>MWSTable15526[[#This Row],[MINIMUM 
HOURLY]]*2080</f>
        <v>31200</v>
      </c>
      <c r="C10" s="8">
        <v>15</v>
      </c>
      <c r="D10" s="7">
        <f>MWSTable15526[[#This Row],[MAXIMUM
HOURLY]]*2080</f>
        <v>31200</v>
      </c>
      <c r="E10" s="8">
        <v>15</v>
      </c>
    </row>
    <row r="11" spans="1:16379" x14ac:dyDescent="0.25">
      <c r="A11" s="6" t="s">
        <v>13</v>
      </c>
      <c r="B11" s="7">
        <f>MWSTable15526[[#This Row],[MINIMUM 
HOURLY]]*2080</f>
        <v>31200</v>
      </c>
      <c r="C11" s="8">
        <v>15</v>
      </c>
      <c r="D11" s="7">
        <f>MWSTable15526[[#This Row],[MAXIMUM
HOURLY]]*2080</f>
        <v>31200</v>
      </c>
      <c r="E11" s="8">
        <v>15</v>
      </c>
      <c r="F11" s="9"/>
      <c r="H11" s="9"/>
    </row>
    <row r="12" spans="1:16379" x14ac:dyDescent="0.25">
      <c r="A12" s="6" t="s">
        <v>14</v>
      </c>
      <c r="B12" s="7">
        <f>MWSTable15526[[#This Row],[MINIMUM 
HOURLY]]*2080</f>
        <v>31200</v>
      </c>
      <c r="C12" s="8">
        <v>15</v>
      </c>
      <c r="D12" s="10">
        <f>MWSTable15526[[#This Row],[MAXIMUM
HOURLY]]*2080</f>
        <v>34551.088000000003</v>
      </c>
      <c r="E12" s="11">
        <f>16.1111+0.5</f>
        <v>16.6111</v>
      </c>
    </row>
    <row r="13" spans="1:16379" x14ac:dyDescent="0.25">
      <c r="A13" s="6" t="s">
        <v>15</v>
      </c>
      <c r="B13" s="10">
        <f>MWSTable15526[[#This Row],[MINIMUM 
HOURLY]]*2080</f>
        <v>33865.936000000002</v>
      </c>
      <c r="C13" s="11">
        <f>15.7817+0.5</f>
        <v>16.281700000000001</v>
      </c>
      <c r="D13" s="10">
        <f>MWSTable15526[[#This Row],[MAXIMUM
HOURLY]]*2080</f>
        <v>41681.952000000005</v>
      </c>
      <c r="E13" s="11">
        <f>19.5394+0.5</f>
        <v>20.039400000000001</v>
      </c>
    </row>
    <row r="14" spans="1:16379" x14ac:dyDescent="0.25">
      <c r="A14" s="6" t="s">
        <v>16</v>
      </c>
      <c r="B14" s="10">
        <f>MWSTable15526[[#This Row],[MINIMUM 
HOURLY]]*2080</f>
        <v>39435.967999999993</v>
      </c>
      <c r="C14" s="11">
        <f>18.4596+0.5</f>
        <v>18.959599999999998</v>
      </c>
      <c r="D14" s="10">
        <f>MWSTable15526[[#This Row],[MAXIMUM
HOURLY]]*2080</f>
        <v>48927.008000000002</v>
      </c>
      <c r="E14" s="11">
        <f>23.0226+0.5</f>
        <v>23.522600000000001</v>
      </c>
    </row>
    <row r="15" spans="1:16379" x14ac:dyDescent="0.25">
      <c r="A15" s="6" t="s">
        <v>17</v>
      </c>
      <c r="B15" s="10">
        <f>MWSTable15526[[#This Row],[MINIMUM 
HOURLY]]*2080</f>
        <v>45186.96</v>
      </c>
      <c r="C15" s="11">
        <f>21.2245+0.5</f>
        <v>21.724499999999999</v>
      </c>
      <c r="D15" s="10">
        <f>MWSTable15526[[#This Row],[MAXIMUM
HOURLY]]*2080</f>
        <v>56401.903999999995</v>
      </c>
      <c r="E15" s="11">
        <f>26.6163+0.5</f>
        <v>27.116299999999999</v>
      </c>
    </row>
    <row r="16" spans="1:16379" x14ac:dyDescent="0.25"/>
    <row r="17" spans="1:8" x14ac:dyDescent="0.25">
      <c r="A17" s="12" t="s">
        <v>18</v>
      </c>
      <c r="B17" s="12"/>
      <c r="C17" s="12"/>
      <c r="D17" s="12"/>
      <c r="E17" s="12"/>
      <c r="F17" s="12"/>
      <c r="H17" s="12"/>
    </row>
    <row r="18" spans="1:8" x14ac:dyDescent="0.25">
      <c r="A18" t="s">
        <v>19</v>
      </c>
    </row>
    <row r="19" spans="1:8" x14ac:dyDescent="0.25">
      <c r="A19" t="s">
        <v>20</v>
      </c>
    </row>
    <row r="20" spans="1:8" x14ac:dyDescent="0.25">
      <c r="A20" t="s">
        <v>21</v>
      </c>
    </row>
    <row r="21" spans="1:8" x14ac:dyDescent="0.25">
      <c r="A21" t="s">
        <v>22</v>
      </c>
    </row>
    <row r="22" spans="1:8" x14ac:dyDescent="0.25">
      <c r="A22" t="s">
        <v>23</v>
      </c>
    </row>
    <row r="23" spans="1:8" x14ac:dyDescent="0.25">
      <c r="A23" t="s">
        <v>24</v>
      </c>
    </row>
    <row r="24" spans="1:8" x14ac:dyDescent="0.25">
      <c r="A24" t="s">
        <v>25</v>
      </c>
    </row>
    <row r="25" spans="1:8" x14ac:dyDescent="0.25">
      <c r="A25" t="s">
        <v>26</v>
      </c>
    </row>
    <row r="26" spans="1:8" x14ac:dyDescent="0.25">
      <c r="A26" t="s">
        <v>27</v>
      </c>
    </row>
    <row r="27" spans="1:8" x14ac:dyDescent="0.25">
      <c r="A27" t="s">
        <v>28</v>
      </c>
    </row>
    <row r="28" spans="1:8" x14ac:dyDescent="0.25">
      <c r="A28" t="s">
        <v>29</v>
      </c>
    </row>
    <row r="29" spans="1:8" x14ac:dyDescent="0.25">
      <c r="A29" t="s">
        <v>30</v>
      </c>
    </row>
    <row r="30" spans="1:8" x14ac:dyDescent="0.25">
      <c r="A30" t="s">
        <v>31</v>
      </c>
    </row>
    <row r="31" spans="1:8" x14ac:dyDescent="0.25">
      <c r="A31" t="s">
        <v>32</v>
      </c>
    </row>
    <row r="32" spans="1:8" x14ac:dyDescent="0.25">
      <c r="A32" t="s">
        <v>33</v>
      </c>
    </row>
    <row r="33" spans="1:1" x14ac:dyDescent="0.25"/>
    <row r="34" spans="1:1" hidden="1" x14ac:dyDescent="0.25">
      <c r="A34" s="12"/>
    </row>
    <row r="35" spans="1:1" ht="13.5" hidden="1" customHeight="1" x14ac:dyDescent="0.25">
      <c r="A35" s="13"/>
    </row>
    <row r="36" spans="1:1" hidden="1" x14ac:dyDescent="0.25"/>
    <row r="37" spans="1:1" hidden="1" x14ac:dyDescent="0.25"/>
    <row r="38" spans="1:1" hidden="1" x14ac:dyDescent="0.25"/>
    <row r="39" spans="1:1" hidden="1" x14ac:dyDescent="0.25"/>
    <row r="40" spans="1:1" hidden="1" x14ac:dyDescent="0.25"/>
    <row r="41" spans="1:1" hidden="1" x14ac:dyDescent="0.25"/>
    <row r="42" spans="1:1" hidden="1" x14ac:dyDescent="0.25"/>
    <row r="43" spans="1:1" hidden="1" x14ac:dyDescent="0.25"/>
    <row r="44" spans="1:1" hidden="1" x14ac:dyDescent="0.25"/>
    <row r="45" spans="1:1" hidden="1" x14ac:dyDescent="0.25"/>
    <row r="46" spans="1:1" hidden="1" x14ac:dyDescent="0.25"/>
    <row r="47" spans="1:1" hidden="1" x14ac:dyDescent="0.25"/>
    <row r="48" spans="1:1" hidden="1" x14ac:dyDescent="0.25"/>
    <row r="49" hidden="1" x14ac:dyDescent="0.25"/>
    <row r="50" hidden="1" x14ac:dyDescent="0.25"/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Hong</dc:creator>
  <cp:lastModifiedBy>Rosa Hong</cp:lastModifiedBy>
  <dcterms:created xsi:type="dcterms:W3CDTF">2021-03-30T17:57:27Z</dcterms:created>
  <dcterms:modified xsi:type="dcterms:W3CDTF">2021-03-30T17:57:45Z</dcterms:modified>
</cp:coreProperties>
</file>