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gov.sharepoint.com/sites/OfficeofGrantsManagementOGM/Office Of Grants Management SharePoint/Outgoing Grants/FY24 Grant Programs/FY24 (DGS) Cost Sharing Capital Grant Program/7. CAO Approval/"/>
    </mc:Choice>
  </mc:AlternateContent>
  <xr:revisionPtr revIDLastSave="1" documentId="8_{5A4FBF72-F683-461F-9223-3985DB2D3F0E}" xr6:coauthVersionLast="47" xr6:coauthVersionMax="47" xr10:uidLastSave="{D2A8C345-50A4-4ACF-ADD3-4AB93E98B945}"/>
  <bookViews>
    <workbookView xWindow="-28920" yWindow="-120" windowWidth="29040" windowHeight="15840" xr2:uid="{3A0AA603-1A5E-49C7-B606-08A2EF2297FE}"/>
  </bookViews>
  <sheets>
    <sheet name="Sheet1" sheetId="1" r:id="rId1"/>
  </sheets>
  <definedNames>
    <definedName name="_xlnm.Print_Area" localSheetId="0">Sheet1!$G$30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/>
  <c r="C35" i="1"/>
  <c r="D11" i="1"/>
  <c r="E11" i="1"/>
  <c r="C11" i="1"/>
  <c r="C18" i="1"/>
  <c r="D18" i="1"/>
  <c r="E18" i="1"/>
  <c r="D24" i="1"/>
  <c r="E24" i="1"/>
  <c r="D34" i="1"/>
  <c r="E34" i="1"/>
  <c r="C34" i="1"/>
  <c r="C24" i="1"/>
</calcChain>
</file>

<file path=xl/sharedStrings.xml><?xml version="1.0" encoding="utf-8"?>
<sst xmlns="http://schemas.openxmlformats.org/spreadsheetml/2006/main" count="72" uniqueCount="40">
  <si>
    <t>Legal Name of Applying Organization</t>
  </si>
  <si>
    <t>The Shepherd's Table Inc.</t>
  </si>
  <si>
    <t>Montgomery County Humane Society, Inc.</t>
  </si>
  <si>
    <t>Warren Historic Site Committee, Inc.</t>
  </si>
  <si>
    <t>Warrior Canine Connection, Inc.</t>
  </si>
  <si>
    <t>The Ivymount School, Inc.</t>
  </si>
  <si>
    <t>Cornerstone Montgomery, Inc.</t>
  </si>
  <si>
    <t>Funding Category</t>
  </si>
  <si>
    <t>Non-Arts without State Matches</t>
  </si>
  <si>
    <t>Year 1 (FY24) Award</t>
  </si>
  <si>
    <t>Year 2 (FY25) Award</t>
  </si>
  <si>
    <t>Non-Arts with State Matches</t>
  </si>
  <si>
    <t>Montgomery County Historical Society Inc.</t>
  </si>
  <si>
    <t>Nepal Education and Cultural Center</t>
  </si>
  <si>
    <t>Riverworks Art Center, Inc.</t>
  </si>
  <si>
    <t>Olney Theatre Corporation</t>
  </si>
  <si>
    <t>Round House Theatre, Inc.</t>
  </si>
  <si>
    <t>Germantown Cultural Arts Center, Inc. (dba BlackRock Center for the Arts)</t>
  </si>
  <si>
    <t>Year 3 (FY26) Recommended *</t>
  </si>
  <si>
    <t>FY24 Cost Sharing Capital Grants Awardee List</t>
  </si>
  <si>
    <t>The Chinese Culture and Community Service Center, Inc.</t>
  </si>
  <si>
    <t>Glen Echo Park Partnership for Arts and Culture, Inc.</t>
  </si>
  <si>
    <t>Menare Foundation, Inc.</t>
  </si>
  <si>
    <t>Citydance Productions, Inc.</t>
  </si>
  <si>
    <t>Sandy Spring Museum</t>
  </si>
  <si>
    <t>Arts without State Matches</t>
  </si>
  <si>
    <t>Arts with State Matches</t>
  </si>
  <si>
    <t>Muslim Community Center, Inc.</t>
  </si>
  <si>
    <t xml:space="preserve">Jewish Social Service Agency </t>
  </si>
  <si>
    <t>Interfaith Works</t>
  </si>
  <si>
    <t xml:space="preserve">The Jubilee Association of Maryland, Inc. </t>
  </si>
  <si>
    <t>Prevention of Blindness Society of Metropolitan Washington Inc</t>
  </si>
  <si>
    <t>Community FarmShare LLC</t>
  </si>
  <si>
    <t>Hamere Berhan Kedus Yohannes Metmik Ye Ethiopian Orthodox Betekrstian (HBKY)</t>
  </si>
  <si>
    <t>The Senior Connection of Montgomery County, Inc.</t>
  </si>
  <si>
    <t>Organization for Advancement of and Service for Individuals with Special Needs (OASIS), Inc.</t>
  </si>
  <si>
    <t>Habitat for Humanity Metro Maryland, Inc.</t>
  </si>
  <si>
    <t>* Multi-year awards with FY26 recommendations are pending good performance and future County Council appropriations.</t>
  </si>
  <si>
    <t>Funding Categoty Subtotal</t>
  </si>
  <si>
    <t>Grand Total for All Funding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</si>
</sst>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wrapText="1"/>
    </xf>
    <xf numFmtId="164" fontId="0" fillId="3" borderId="2" xfId="1" applyNumberFormat="1" applyFont="1" applyFill="1" applyBorder="1"/>
    <xf numFmtId="164" fontId="0" fillId="3" borderId="3" xfId="1" applyNumberFormat="1" applyFont="1" applyFill="1" applyBorder="1"/>
    <xf numFmtId="0" fontId="0" fillId="0" borderId="4" xfId="0" applyBorder="1" applyAlignment="1">
      <alignment wrapText="1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3" borderId="5" xfId="1" applyNumberFormat="1" applyFont="1" applyFill="1" applyBorder="1"/>
    <xf numFmtId="164" fontId="0" fillId="3" borderId="6" xfId="1" applyNumberFormat="1" applyFont="1" applyFill="1" applyBorder="1"/>
    <xf numFmtId="0" fontId="4" fillId="2" borderId="7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indent="1"/>
    </xf>
    <xf numFmtId="0" fontId="2" fillId="4" borderId="9" xfId="0" applyFont="1" applyFill="1" applyBorder="1" applyAlignment="1">
      <alignment horizontal="left" indent="1"/>
    </xf>
    <xf numFmtId="0" fontId="2" fillId="4" borderId="10" xfId="0" applyFont="1" applyFill="1" applyBorder="1" applyAlignment="1">
      <alignment horizontal="left" indent="1"/>
    </xf>
    <xf numFmtId="0" fontId="0" fillId="0" borderId="15" xfId="0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2" fillId="4" borderId="11" xfId="1" applyNumberFormat="1" applyFont="1" applyFill="1" applyBorder="1"/>
    <xf numFmtId="164" fontId="2" fillId="4" borderId="11" xfId="1" applyNumberFormat="1" applyFont="1" applyFill="1" applyBorder="1" applyAlignment="1">
      <alignment horizontal="right" indent="1"/>
    </xf>
    <xf numFmtId="164" fontId="3" fillId="0" borderId="11" xfId="1" applyNumberFormat="1" applyFont="1" applyBorder="1"/>
    <xf numFmtId="164" fontId="6" fillId="5" borderId="11" xfId="1" applyNumberFormat="1" applyFont="1" applyFill="1" applyBorder="1" applyAlignment="1">
      <alignment horizontal="right" indent="1"/>
    </xf>
    <xf numFmtId="164" fontId="2" fillId="4" borderId="16" xfId="1" applyNumberFormat="1" applyFont="1" applyFill="1" applyBorder="1"/>
    <xf numFmtId="164" fontId="3" fillId="0" borderId="16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D541-7073-45DA-ACAA-2097A9D0ED33}">
  <sheetPr>
    <pageSetUpPr fitToPage="1"/>
  </sheetPr>
  <dimension ref="A1:E36"/>
  <sheetViews>
    <sheetView tabSelected="1" topLeftCell="A16" zoomScaleNormal="100" workbookViewId="0">
      <selection activeCell="G30" sqref="G30"/>
    </sheetView>
  </sheetViews>
  <sheetFormatPr defaultRowHeight="15" x14ac:dyDescent="0.25"/>
  <cols>
    <col min="1" max="1" width="30.5703125" customWidth="1"/>
    <col min="2" max="2" width="85.5703125" bestFit="1" customWidth="1"/>
    <col min="3" max="5" width="15.85546875" customWidth="1"/>
  </cols>
  <sheetData>
    <row r="1" spans="1:5" ht="19.5" thickBot="1" x14ac:dyDescent="0.35">
      <c r="A1" s="13" t="s">
        <v>19</v>
      </c>
      <c r="B1" s="14"/>
      <c r="C1" s="14"/>
      <c r="D1" s="14"/>
      <c r="E1" s="15"/>
    </row>
    <row r="2" spans="1:5" ht="30" customHeight="1" thickBot="1" x14ac:dyDescent="0.3">
      <c r="A2" s="1" t="s">
        <v>7</v>
      </c>
      <c r="B2" s="12" t="s">
        <v>0</v>
      </c>
      <c r="C2" s="2" t="s">
        <v>9</v>
      </c>
      <c r="D2" s="2" t="s">
        <v>10</v>
      </c>
      <c r="E2" s="3" t="s">
        <v>18</v>
      </c>
    </row>
    <row r="3" spans="1:5" x14ac:dyDescent="0.25">
      <c r="A3" s="4" t="s">
        <v>11</v>
      </c>
      <c r="B3" s="5" t="s">
        <v>36</v>
      </c>
      <c r="C3" s="5">
        <v>294740</v>
      </c>
      <c r="D3" s="5">
        <v>130260</v>
      </c>
      <c r="E3" s="6">
        <v>0</v>
      </c>
    </row>
    <row r="4" spans="1:5" x14ac:dyDescent="0.25">
      <c r="A4" s="7" t="s">
        <v>11</v>
      </c>
      <c r="B4" s="8" t="s">
        <v>1</v>
      </c>
      <c r="C4" s="8">
        <v>61113</v>
      </c>
      <c r="D4" s="8">
        <v>0</v>
      </c>
      <c r="E4" s="9">
        <v>0</v>
      </c>
    </row>
    <row r="5" spans="1:5" x14ac:dyDescent="0.25">
      <c r="A5" s="4" t="s">
        <v>11</v>
      </c>
      <c r="B5" s="10" t="s">
        <v>2</v>
      </c>
      <c r="C5" s="10">
        <v>150000</v>
      </c>
      <c r="D5" s="10">
        <v>0</v>
      </c>
      <c r="E5" s="11">
        <v>0</v>
      </c>
    </row>
    <row r="6" spans="1:5" x14ac:dyDescent="0.25">
      <c r="A6" s="7" t="s">
        <v>11</v>
      </c>
      <c r="B6" s="8" t="s">
        <v>3</v>
      </c>
      <c r="C6" s="8">
        <v>79500</v>
      </c>
      <c r="D6" s="8">
        <v>0</v>
      </c>
      <c r="E6" s="9">
        <v>0</v>
      </c>
    </row>
    <row r="7" spans="1:5" x14ac:dyDescent="0.25">
      <c r="A7" s="4" t="s">
        <v>11</v>
      </c>
      <c r="B7" s="10" t="s">
        <v>4</v>
      </c>
      <c r="C7" s="10">
        <v>332240</v>
      </c>
      <c r="D7" s="10">
        <v>167760</v>
      </c>
      <c r="E7" s="11">
        <v>0</v>
      </c>
    </row>
    <row r="8" spans="1:5" x14ac:dyDescent="0.25">
      <c r="A8" s="7" t="s">
        <v>11</v>
      </c>
      <c r="B8" s="8" t="s">
        <v>5</v>
      </c>
      <c r="C8" s="8">
        <v>200000</v>
      </c>
      <c r="D8" s="8">
        <v>0</v>
      </c>
      <c r="E8" s="9">
        <v>0</v>
      </c>
    </row>
    <row r="9" spans="1:5" x14ac:dyDescent="0.25">
      <c r="A9" s="4" t="s">
        <v>11</v>
      </c>
      <c r="B9" s="10" t="s">
        <v>6</v>
      </c>
      <c r="C9" s="10">
        <v>111111</v>
      </c>
      <c r="D9" s="10">
        <v>111111</v>
      </c>
      <c r="E9" s="11">
        <v>111111</v>
      </c>
    </row>
    <row r="10" spans="1:5" x14ac:dyDescent="0.25">
      <c r="A10" s="7" t="s">
        <v>11</v>
      </c>
      <c r="B10" s="8" t="s">
        <v>6</v>
      </c>
      <c r="C10" s="8">
        <v>21296</v>
      </c>
      <c r="D10" s="8">
        <v>21296</v>
      </c>
      <c r="E10" s="9">
        <v>21296</v>
      </c>
    </row>
    <row r="11" spans="1:5" x14ac:dyDescent="0.25">
      <c r="A11" s="20" t="s">
        <v>11</v>
      </c>
      <c r="B11" s="22" t="s">
        <v>38</v>
      </c>
      <c r="C11" s="21">
        <f>SUM(C3:C10)</f>
        <v>1250000</v>
      </c>
      <c r="D11" s="21">
        <f t="shared" ref="D11:E11" si="0">SUM(D3:D10)</f>
        <v>430427</v>
      </c>
      <c r="E11" s="25">
        <f t="shared" si="0"/>
        <v>132407</v>
      </c>
    </row>
    <row r="12" spans="1:5" x14ac:dyDescent="0.25">
      <c r="A12" s="4" t="s">
        <v>26</v>
      </c>
      <c r="B12" s="10" t="s">
        <v>12</v>
      </c>
      <c r="C12" s="10">
        <v>210000</v>
      </c>
      <c r="D12" s="10">
        <v>210000</v>
      </c>
      <c r="E12" s="11">
        <v>0</v>
      </c>
    </row>
    <row r="13" spans="1:5" x14ac:dyDescent="0.25">
      <c r="A13" s="7" t="s">
        <v>26</v>
      </c>
      <c r="B13" s="8" t="s">
        <v>13</v>
      </c>
      <c r="C13" s="8">
        <v>50400</v>
      </c>
      <c r="D13" s="8">
        <v>58800</v>
      </c>
      <c r="E13" s="9">
        <v>16800</v>
      </c>
    </row>
    <row r="14" spans="1:5" x14ac:dyDescent="0.25">
      <c r="A14" s="4" t="s">
        <v>26</v>
      </c>
      <c r="B14" s="10" t="s">
        <v>14</v>
      </c>
      <c r="C14" s="10">
        <v>69600</v>
      </c>
      <c r="D14" s="10">
        <v>98400</v>
      </c>
      <c r="E14" s="11">
        <v>0</v>
      </c>
    </row>
    <row r="15" spans="1:5" x14ac:dyDescent="0.25">
      <c r="A15" s="7" t="s">
        <v>26</v>
      </c>
      <c r="B15" s="8" t="s">
        <v>15</v>
      </c>
      <c r="C15" s="8">
        <v>275520</v>
      </c>
      <c r="D15" s="8">
        <v>282240</v>
      </c>
      <c r="E15" s="9">
        <v>282240</v>
      </c>
    </row>
    <row r="16" spans="1:5" x14ac:dyDescent="0.25">
      <c r="A16" s="4" t="s">
        <v>26</v>
      </c>
      <c r="B16" s="10" t="s">
        <v>16</v>
      </c>
      <c r="C16" s="10">
        <v>94080</v>
      </c>
      <c r="D16" s="10">
        <v>52080</v>
      </c>
      <c r="E16" s="11">
        <v>64680</v>
      </c>
    </row>
    <row r="17" spans="1:5" x14ac:dyDescent="0.25">
      <c r="A17" s="7" t="s">
        <v>26</v>
      </c>
      <c r="B17" s="8" t="s">
        <v>17</v>
      </c>
      <c r="C17" s="8">
        <v>50400</v>
      </c>
      <c r="D17" s="8">
        <v>0</v>
      </c>
      <c r="E17" s="9">
        <v>0</v>
      </c>
    </row>
    <row r="18" spans="1:5" x14ac:dyDescent="0.25">
      <c r="A18" s="20" t="s">
        <v>26</v>
      </c>
      <c r="B18" s="22" t="s">
        <v>38</v>
      </c>
      <c r="C18" s="21">
        <f>SUM(C12:C17)</f>
        <v>750000</v>
      </c>
      <c r="D18" s="21">
        <f t="shared" ref="D18:E18" si="1">SUM(D12:D17)</f>
        <v>701520</v>
      </c>
      <c r="E18" s="25">
        <f t="shared" si="1"/>
        <v>363720</v>
      </c>
    </row>
    <row r="19" spans="1:5" x14ac:dyDescent="0.25">
      <c r="A19" s="4" t="s">
        <v>25</v>
      </c>
      <c r="B19" s="10" t="s">
        <v>20</v>
      </c>
      <c r="C19" s="10">
        <v>64389</v>
      </c>
      <c r="D19" s="10">
        <v>0</v>
      </c>
      <c r="E19" s="11">
        <v>0</v>
      </c>
    </row>
    <row r="20" spans="1:5" x14ac:dyDescent="0.25">
      <c r="A20" s="7" t="s">
        <v>25</v>
      </c>
      <c r="B20" s="8" t="s">
        <v>21</v>
      </c>
      <c r="C20" s="8">
        <v>50374</v>
      </c>
      <c r="D20" s="8">
        <v>0</v>
      </c>
      <c r="E20" s="9">
        <v>0</v>
      </c>
    </row>
    <row r="21" spans="1:5" x14ac:dyDescent="0.25">
      <c r="A21" s="4" t="s">
        <v>25</v>
      </c>
      <c r="B21" s="10" t="s">
        <v>22</v>
      </c>
      <c r="C21" s="10">
        <v>23789</v>
      </c>
      <c r="D21" s="10">
        <v>0</v>
      </c>
      <c r="E21" s="11">
        <v>0</v>
      </c>
    </row>
    <row r="22" spans="1:5" x14ac:dyDescent="0.25">
      <c r="A22" s="7" t="s">
        <v>25</v>
      </c>
      <c r="B22" s="8" t="s">
        <v>23</v>
      </c>
      <c r="C22" s="8">
        <v>64294</v>
      </c>
      <c r="D22" s="8">
        <v>0</v>
      </c>
      <c r="E22" s="9">
        <v>0</v>
      </c>
    </row>
    <row r="23" spans="1:5" x14ac:dyDescent="0.25">
      <c r="A23" s="4" t="s">
        <v>25</v>
      </c>
      <c r="B23" s="10" t="s">
        <v>24</v>
      </c>
      <c r="C23" s="10">
        <v>47154</v>
      </c>
      <c r="D23" s="10">
        <v>0</v>
      </c>
      <c r="E23" s="11">
        <v>0</v>
      </c>
    </row>
    <row r="24" spans="1:5" x14ac:dyDescent="0.25">
      <c r="A24" s="20" t="s">
        <v>25</v>
      </c>
      <c r="B24" s="22" t="s">
        <v>38</v>
      </c>
      <c r="C24" s="21">
        <f>SUM(C19:C23)</f>
        <v>250000</v>
      </c>
      <c r="D24" s="21">
        <f t="shared" ref="D24:E24" si="2">SUM(D19:D23)</f>
        <v>0</v>
      </c>
      <c r="E24" s="25">
        <f t="shared" si="2"/>
        <v>0</v>
      </c>
    </row>
    <row r="25" spans="1:5" x14ac:dyDescent="0.25">
      <c r="A25" s="7" t="s">
        <v>8</v>
      </c>
      <c r="B25" s="8" t="s">
        <v>27</v>
      </c>
      <c r="C25" s="8">
        <v>100000</v>
      </c>
      <c r="D25" s="8">
        <v>0</v>
      </c>
      <c r="E25" s="9">
        <v>0</v>
      </c>
    </row>
    <row r="26" spans="1:5" x14ac:dyDescent="0.25">
      <c r="A26" s="4" t="s">
        <v>8</v>
      </c>
      <c r="B26" s="10" t="s">
        <v>28</v>
      </c>
      <c r="C26" s="10">
        <v>100000</v>
      </c>
      <c r="D26" s="10">
        <v>0</v>
      </c>
      <c r="E26" s="11">
        <v>0</v>
      </c>
    </row>
    <row r="27" spans="1:5" x14ac:dyDescent="0.25">
      <c r="A27" s="7" t="s">
        <v>8</v>
      </c>
      <c r="B27" s="8" t="s">
        <v>29</v>
      </c>
      <c r="C27" s="8">
        <v>100000</v>
      </c>
      <c r="D27" s="8">
        <v>0</v>
      </c>
      <c r="E27" s="9">
        <v>0</v>
      </c>
    </row>
    <row r="28" spans="1:5" x14ac:dyDescent="0.25">
      <c r="A28" s="4" t="s">
        <v>8</v>
      </c>
      <c r="B28" s="10" t="s">
        <v>30</v>
      </c>
      <c r="C28" s="10">
        <v>100000</v>
      </c>
      <c r="D28" s="10">
        <v>0</v>
      </c>
      <c r="E28" s="11">
        <v>0</v>
      </c>
    </row>
    <row r="29" spans="1:5" x14ac:dyDescent="0.25">
      <c r="A29" s="7" t="s">
        <v>8</v>
      </c>
      <c r="B29" s="8" t="s">
        <v>31</v>
      </c>
      <c r="C29" s="8">
        <v>57000</v>
      </c>
      <c r="D29" s="8">
        <v>0</v>
      </c>
      <c r="E29" s="9">
        <v>0</v>
      </c>
    </row>
    <row r="30" spans="1:5" x14ac:dyDescent="0.25">
      <c r="A30" s="4" t="s">
        <v>8</v>
      </c>
      <c r="B30" s="10" t="s">
        <v>32</v>
      </c>
      <c r="C30" s="10">
        <v>34061</v>
      </c>
      <c r="D30" s="10">
        <v>0</v>
      </c>
      <c r="E30" s="11">
        <v>0</v>
      </c>
    </row>
    <row r="31" spans="1:5" x14ac:dyDescent="0.25">
      <c r="A31" s="7" t="s">
        <v>8</v>
      </c>
      <c r="B31" s="8" t="s">
        <v>33</v>
      </c>
      <c r="C31" s="8">
        <v>100000</v>
      </c>
      <c r="D31" s="8">
        <v>0</v>
      </c>
      <c r="E31" s="9">
        <v>0</v>
      </c>
    </row>
    <row r="32" spans="1:5" x14ac:dyDescent="0.25">
      <c r="A32" s="4" t="s">
        <v>8</v>
      </c>
      <c r="B32" s="10" t="s">
        <v>35</v>
      </c>
      <c r="C32" s="10">
        <v>58939</v>
      </c>
      <c r="D32" s="10">
        <v>0</v>
      </c>
      <c r="E32" s="11">
        <v>0</v>
      </c>
    </row>
    <row r="33" spans="1:5" x14ac:dyDescent="0.25">
      <c r="A33" s="7" t="s">
        <v>8</v>
      </c>
      <c r="B33" s="8" t="s">
        <v>34</v>
      </c>
      <c r="C33" s="8">
        <v>100000</v>
      </c>
      <c r="D33" s="8">
        <v>0</v>
      </c>
      <c r="E33" s="9">
        <v>0</v>
      </c>
    </row>
    <row r="34" spans="1:5" x14ac:dyDescent="0.25">
      <c r="A34" s="20" t="s">
        <v>8</v>
      </c>
      <c r="B34" s="22" t="s">
        <v>38</v>
      </c>
      <c r="C34" s="21">
        <f>SUM(C25:C33)</f>
        <v>750000</v>
      </c>
      <c r="D34" s="21">
        <f t="shared" ref="D34:E34" si="3">SUM(D25:D33)</f>
        <v>0</v>
      </c>
      <c r="E34" s="25">
        <f t="shared" si="3"/>
        <v>0</v>
      </c>
    </row>
    <row r="35" spans="1:5" x14ac:dyDescent="0.25">
      <c r="A35" s="19"/>
      <c r="B35" s="24" t="s">
        <v>39</v>
      </c>
      <c r="C35" s="23">
        <f>C34+C24+C18+C11</f>
        <v>3000000</v>
      </c>
      <c r="D35" s="23">
        <f t="shared" ref="D35:E35" si="4">D34+D24+D18+D11</f>
        <v>1131947</v>
      </c>
      <c r="E35" s="26">
        <f t="shared" si="4"/>
        <v>496127</v>
      </c>
    </row>
    <row r="36" spans="1:5" ht="15.75" thickBot="1" x14ac:dyDescent="0.3">
      <c r="A36" s="16" t="s">
        <v>37</v>
      </c>
      <c r="B36" s="17"/>
      <c r="C36" s="17"/>
      <c r="D36" s="17"/>
      <c r="E36" s="18"/>
    </row>
  </sheetData>
  <mergeCells count="2">
    <mergeCell ref="A1:E1"/>
    <mergeCell ref="A36:E36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122179B8940448C7D0649D18F3F58" ma:contentTypeVersion="25" ma:contentTypeDescription="Create a new document." ma:contentTypeScope="" ma:versionID="93f003f5971133a05235cdd14b9373dc">
  <xsd:schema xmlns:xsd="http://www.w3.org/2001/XMLSchema" xmlns:xs="http://www.w3.org/2001/XMLSchema" xmlns:p="http://schemas.microsoft.com/office/2006/metadata/properties" xmlns:ns2="167de7b8-2287-4eba-9266-c84c809e3def" xmlns:ns3="74875b86-4471-4064-a2d4-c252a114a110" targetNamespace="http://schemas.microsoft.com/office/2006/metadata/properties" ma:root="true" ma:fieldsID="250e359c36bdf65554696a8d754f68ed" ns2:_="" ns3:_="">
    <xsd:import namespace="167de7b8-2287-4eba-9266-c84c809e3def"/>
    <xsd:import namespace="74875b86-4471-4064-a2d4-c252a114a1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Initial_x0020_Date" minOccurs="0"/>
                <xsd:element ref="ns2:InitialedBy" minOccurs="0"/>
                <xsd:element ref="ns2:Signedby" minOccurs="0"/>
                <xsd:element ref="ns2:SignedDate" minOccurs="0"/>
                <xsd:element ref="ns2:RPMSignDate" minOccurs="0"/>
                <xsd:element ref="ns2:SubmittedtoSharedServices" minOccurs="0"/>
                <xsd:element ref="ns2:Requisition_x0023_" minOccurs="0"/>
                <xsd:element ref="ns2:MediaServiceLocation" minOccurs="0"/>
                <xsd:element ref="ns2:CEXSignDate" minOccurs="0"/>
                <xsd:element ref="ns2:DPOSubmiss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de7b8-2287-4eba-9266-c84c809e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itial_x0020_Date" ma:index="22" nillable="true" ma:displayName="Initial Date" ma:description="The date a correction was initialed" ma:format="DateOnly" ma:internalName="Initial_x0020_Date">
      <xsd:simpleType>
        <xsd:restriction base="dms:DateTime"/>
      </xsd:simpleType>
    </xsd:element>
    <xsd:element name="InitialedBy" ma:index="23" nillable="true" ma:displayName="Initialed By" ma:description="Name of person initialing the correction" ma:format="Dropdown" ma:internalName="InitialedBy">
      <xsd:simpleType>
        <xsd:restriction base="dms:Text">
          <xsd:maxLength value="255"/>
        </xsd:restriction>
      </xsd:simpleType>
    </xsd:element>
    <xsd:element name="Signedby" ma:index="24" nillable="true" ma:displayName="Signed by" ma:description="Name of signer" ma:format="Dropdown" ma:internalName="Signedby">
      <xsd:simpleType>
        <xsd:restriction base="dms:Text">
          <xsd:maxLength value="255"/>
        </xsd:restriction>
      </xsd:simpleType>
    </xsd:element>
    <xsd:element name="SignedDate" ma:index="25" nillable="true" ma:displayName="Signed Date" ma:format="Dropdown" ma:internalName="SignedDate">
      <xsd:simpleType>
        <xsd:restriction base="dms:Text">
          <xsd:maxLength value="255"/>
        </xsd:restriction>
      </xsd:simpleType>
    </xsd:element>
    <xsd:element name="RPMSignDate" ma:index="26" nillable="true" ma:displayName="RPM Sign Date" ma:format="Dropdown" ma:internalName="RPMSignDate">
      <xsd:simpleType>
        <xsd:restriction base="dms:Text">
          <xsd:maxLength value="255"/>
        </xsd:restriction>
      </xsd:simpleType>
    </xsd:element>
    <xsd:element name="SubmittedtoSharedServices" ma:index="27" nillable="true" ma:displayName="Shared Services Date" ma:format="DateOnly" ma:internalName="SubmittedtoSharedServices">
      <xsd:simpleType>
        <xsd:restriction base="dms:DateTime"/>
      </xsd:simpleType>
    </xsd:element>
    <xsd:element name="Requisition_x0023_" ma:index="28" nillable="true" ma:displayName="Requisition #" ma:format="Dropdown" ma:internalName="Requisition_x0023_">
      <xsd:simpleType>
        <xsd:restriction base="dms:Text">
          <xsd:maxLength value="255"/>
        </xsd:restriction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CEXSignDate" ma:index="30" nillable="true" ma:displayName="CEX Sign Date" ma:format="Dropdown" ma:internalName="CEXSignDate">
      <xsd:simpleType>
        <xsd:restriction base="dms:Text">
          <xsd:maxLength value="255"/>
        </xsd:restriction>
      </xsd:simpleType>
    </xsd:element>
    <xsd:element name="DPOSubmissionDate" ma:index="31" nillable="true" ma:displayName="DPO Submission Date" ma:format="DateOnly" ma:internalName="DPOSubmiss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75b86-4471-4064-a2d4-c252a114a1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e7293f-92cb-4acb-9cdb-af20a6ac7ce8}" ma:internalName="TaxCatchAll" ma:showField="CatchAllData" ma:web="74875b86-4471-4064-a2d4-c252a114a1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toSharedServices xmlns="167de7b8-2287-4eba-9266-c84c809e3def" xsi:nil="true"/>
    <DPOSubmissionDate xmlns="167de7b8-2287-4eba-9266-c84c809e3def" xsi:nil="true"/>
    <SignedDate xmlns="167de7b8-2287-4eba-9266-c84c809e3def" xsi:nil="true"/>
    <Signedby xmlns="167de7b8-2287-4eba-9266-c84c809e3def" xsi:nil="true"/>
    <Requisition_x0023_ xmlns="167de7b8-2287-4eba-9266-c84c809e3def" xsi:nil="true"/>
    <lcf76f155ced4ddcb4097134ff3c332f xmlns="167de7b8-2287-4eba-9266-c84c809e3def">
      <Terms xmlns="http://schemas.microsoft.com/office/infopath/2007/PartnerControls"/>
    </lcf76f155ced4ddcb4097134ff3c332f>
    <InitialedBy xmlns="167de7b8-2287-4eba-9266-c84c809e3def" xsi:nil="true"/>
    <RPMSignDate xmlns="167de7b8-2287-4eba-9266-c84c809e3def" xsi:nil="true"/>
    <CEXSignDate xmlns="167de7b8-2287-4eba-9266-c84c809e3def" xsi:nil="true"/>
    <Initial_x0020_Date xmlns="167de7b8-2287-4eba-9266-c84c809e3def" xsi:nil="true"/>
    <TaxCatchAll xmlns="74875b86-4471-4064-a2d4-c252a114a110" xsi:nil="true"/>
  </documentManagement>
</p:properties>
</file>

<file path=customXml/itemProps1.xml><?xml version="1.0" encoding="utf-8"?>
<ds:datastoreItem xmlns:ds="http://schemas.openxmlformats.org/officeDocument/2006/customXml" ds:itemID="{15B56FB7-4A3E-49AB-80FB-227CA59B6671}"/>
</file>

<file path=customXml/itemProps2.xml><?xml version="1.0" encoding="utf-8"?>
<ds:datastoreItem xmlns:ds="http://schemas.openxmlformats.org/officeDocument/2006/customXml" ds:itemID="{DCB8BDA6-F414-4F24-8F31-D8C7ABF75DB9}"/>
</file>

<file path=customXml/itemProps3.xml><?xml version="1.0" encoding="utf-8"?>
<ds:datastoreItem xmlns:ds="http://schemas.openxmlformats.org/officeDocument/2006/customXml" ds:itemID="{09E46B78-DD80-41CC-A882-53F102A1F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Rafael P.</dc:creator>
  <cp:lastModifiedBy>Murphy, Rafael P.</cp:lastModifiedBy>
  <cp:lastPrinted>2025-04-30T15:25:20Z</cp:lastPrinted>
  <dcterms:created xsi:type="dcterms:W3CDTF">2025-04-30T14:47:21Z</dcterms:created>
  <dcterms:modified xsi:type="dcterms:W3CDTF">2025-04-30T15:25:21Z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0x0101008CF122179B8940448C7D0649D18F3F58</vt:lpwstr>
  </property>
  <property fmtid="{D5CDD505-2E9C-101B-9397-08002B2CF9AE}" pid="3" name="MediaServiceImageTags">
    <vt:lpwstr/>
  </property>
</Properties>
</file>