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356" windowWidth="15075" windowHeight="8445" tabRatio="902" activeTab="0"/>
  </bookViews>
  <sheets>
    <sheet name="Instructions" sheetId="1" r:id="rId1"/>
    <sheet name="2015 Option 1" sheetId="2" r:id="rId2"/>
    <sheet name="2016 OP2" sheetId="3" r:id="rId3"/>
    <sheet name="2017 OP2" sheetId="4" r:id="rId4"/>
    <sheet name="2018 OP2" sheetId="5" r:id="rId5"/>
    <sheet name="2019 OP2" sheetId="6" r:id="rId6"/>
  </sheets>
  <definedNames/>
  <calcPr fullCalcOnLoad="1"/>
</workbook>
</file>

<file path=xl/sharedStrings.xml><?xml version="1.0" encoding="utf-8"?>
<sst xmlns="http://schemas.openxmlformats.org/spreadsheetml/2006/main" count="237" uniqueCount="61">
  <si>
    <t xml:space="preserve"> Price $/REC</t>
  </si>
  <si>
    <t>Average price per REC in bid</t>
  </si>
  <si>
    <t>"Winner Take All" Discount Offer price per REC</t>
  </si>
  <si>
    <t>Montgomery County Maryland</t>
  </si>
  <si>
    <t>Request for Energy Proposal - Renewable Energy Certificates</t>
  </si>
  <si>
    <t>Name of Bidder:</t>
  </si>
  <si>
    <t>Telephone:</t>
  </si>
  <si>
    <t xml:space="preserve">Contact Person: </t>
  </si>
  <si>
    <t>Totals</t>
  </si>
  <si>
    <t>Total price per subregion</t>
  </si>
  <si>
    <t>Instructions</t>
  </si>
  <si>
    <t>Bidders will provide number of RECs offered and price per REC for each REC Vintage Year in the appropriate page of this spreasheet.  The tabs indicate Vintage Year for each page.</t>
  </si>
  <si>
    <t>Bidders are to complete all areas of the pricing sheets highlighted in yellow.  If no offer is made for a particular regional REC product, enter a zero on that line.</t>
  </si>
  <si>
    <t>NWPP</t>
  </si>
  <si>
    <t>MROW</t>
  </si>
  <si>
    <t>RFCM</t>
  </si>
  <si>
    <t>RFCE</t>
  </si>
  <si>
    <t>NYUP</t>
  </si>
  <si>
    <t>NEWE</t>
  </si>
  <si>
    <t>NYLI</t>
  </si>
  <si>
    <t>NYCW</t>
  </si>
  <si>
    <t>SRVC</t>
  </si>
  <si>
    <t>SRTV</t>
  </si>
  <si>
    <t>RFCW</t>
  </si>
  <si>
    <t>SRMW</t>
  </si>
  <si>
    <t>SPNO</t>
  </si>
  <si>
    <t>RMPA</t>
  </si>
  <si>
    <t>CAMX</t>
  </si>
  <si>
    <t>AZNM</t>
  </si>
  <si>
    <t>SPSO</t>
  </si>
  <si>
    <t>SRMV</t>
  </si>
  <si>
    <t>SRSO</t>
  </si>
  <si>
    <t>ERCT</t>
  </si>
  <si>
    <t>FRCC</t>
  </si>
  <si>
    <t>AKMS</t>
  </si>
  <si>
    <t>AKGD</t>
  </si>
  <si>
    <t>HIOA</t>
  </si>
  <si>
    <t>HIMS</t>
  </si>
  <si>
    <t>M ROE</t>
  </si>
  <si>
    <t>eGrid Subregion</t>
  </si>
  <si>
    <t>Pounds CO2 Avoided per MWh</t>
  </si>
  <si>
    <t>Evaluated Price per CO2 pound avoided</t>
  </si>
  <si>
    <t>Pounds CO2 Total</t>
  </si>
  <si>
    <t>Environmental Valuation</t>
  </si>
  <si>
    <t>number</t>
  </si>
  <si>
    <t>Number of RECs Offered by Provider for Each eGRID subregion</t>
  </si>
  <si>
    <t>Numbered Rows 1 through 26 (spreadsheet rows 9 through 34)</t>
  </si>
  <si>
    <t>Spreadsheet Row 35</t>
  </si>
  <si>
    <t>If a bidder does not know or is not willing to specifiy an eGRID sub-region as the point of generation for a REC or RECs, the number of RECs offered and price will be entered in this row as "Unknown Location within the US."</t>
  </si>
  <si>
    <t>Spreadsheet Row 38</t>
  </si>
  <si>
    <t>Bidders are to enter a single price per REC that indicates a discounted price offered in Column D. This "winner take all discount" will be the price paid for all RECs purchased by the participants.  This discount applies if, and only if, a single award is made to a single bidder for the entire volume offered.</t>
  </si>
  <si>
    <t>Bidders are to enter the number of RECs offered in Column D and the price per REC in Column E.  RECs on each line will have a point of generation known to be within the indicated eGRID sub-region.  This point of generation within a subregion is considered a binding term of any contract awarded.</t>
  </si>
  <si>
    <t>Bidders must not make any changes to any cell of the spreadsheet other than those hightlighted in yellow.  Tampering with the formulas in the spreadsheet constitutes a reason for the bid to be rejected.</t>
  </si>
  <si>
    <t xml:space="preserve">MONTGOMERY COUNTY AND COUNTY AND BI-COUNTY AGENCIES AND JURISDICTIONS REQUEST FOR RENEWABLE ENERGY PROPOSALS, RFREP # </t>
  </si>
  <si>
    <t>Unknown location within US</t>
  </si>
  <si>
    <t xml:space="preserve">This RFREP includes Vintage year volumes for RECs to satisfy a) requirements as desired by all Participants and includes a separate volume request b) by Montgomery County Government (MCG) on its own to purchase additional RECs for vintage year 2015, and a supplemental volume to offset CO2 emissions from facility heating and transportation fuels for vintage years 2016, 2017 and optional 2018 and 2019. . 
To facilitate the bidding process, two pricing sheets will be available.  a) The first sheet (Base Volumes) will address Base Volumes for all participants for vintage years 2016 and 2017, plus optional vintage years 2018 and 2019.  b) The second sheet (MCG Options 1 &amp; 2) will refer to REC volumes specifically requested by Montgomery County Government (MCG).   
The following is applicable only to this pricing sheet.
Montgomery County Government (MCG) on its own seeks to purchase additional REC volumes applicable to Options 1 and 2 as described in page 15 of the RFEP.  MCG Options 1 &amp; 2 “MCG Options 1 &amp; 2”  pricing sheet details shown below:
Option 1: The County (MCG) seeks to purchase an additional 103,000 RECS of 2015 vintage, to match the County’s Fiscal Year 15 conventional electricity consumption from 50% to a 100% volume match 
Option 2: The County to purchase additional 104,000(*)RECs for years 2016 up to an including 2019 to offset  157,553,013 lbs. CO2 emissions from facility heating (Natural gas , Heating Oil), and transportation fuels, (CNG,  Diesel Fuel and gasoline). 
(*) Based on an average eGrid environmental valuation of 1,520.45 avoided lbs. CO2 per MWh. Actual volume to be based on a specific eGrid sub region component
</t>
  </si>
  <si>
    <t>2015 Vintage MCG Option 1</t>
  </si>
  <si>
    <t>2016 Vintage MCG Option 2</t>
  </si>
  <si>
    <t>2017 Vintage MCG Option 2</t>
  </si>
  <si>
    <t>2018 Vintage MCG Option 2</t>
  </si>
  <si>
    <t>2019 Vintage MCG Option 2</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</si>
</sst>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00"/>
    <numFmt numFmtId="166" formatCode="0.0000000"/>
    <numFmt numFmtId="167" formatCode="0.000000"/>
    <numFmt numFmtId="168" formatCode="0.00000"/>
    <numFmt numFmtId="169" formatCode="0.0000"/>
    <numFmt numFmtId="170" formatCode="_(&quot;$&quot;* #,##0.00000_);_(&quot;$&quot;* \(#,##0.00000\);_(&quot;$&quot;* &quot;-&quot;?????_);_(@_)"/>
    <numFmt numFmtId="171" formatCode="&quot;Yes&quot;;&quot;Yes&quot;;&quot;No&quot;"/>
    <numFmt numFmtId="172" formatCode="&quot;True&quot;;&quot;True&quot;;&quot;False&quot;"/>
    <numFmt numFmtId="173" formatCode="&quot;On&quot;;&quot;On&quot;;&quot;Off&quot;"/>
    <numFmt numFmtId="174" formatCode="[$€-2]\ #,##0.00_);[Red]\([$€-2]\ #,##0.00\)"/>
    <numFmt numFmtId="175" formatCode="#,##0.0000"/>
  </numFmts>
  <fonts count="43">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b/>
      <sz val="10"/>
      <color indexed="10"/>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22"/>
        <bgColor indexed="64"/>
      </patternFill>
    </fill>
    <fill>
      <patternFill patternType="solid">
        <fgColor indexed="41"/>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style="thin"/>
      <bottom style="thin"/>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thin"/>
    </border>
    <border>
      <left style="thin"/>
      <right style="medium"/>
      <top>
        <color indexed="63"/>
      </top>
      <bottom style="thin"/>
    </border>
    <border>
      <left style="thin"/>
      <right style="thin"/>
      <top style="thin"/>
      <bottom style="double"/>
    </border>
    <border>
      <left style="thin"/>
      <right style="medium"/>
      <top style="thin"/>
      <bottom style="double"/>
    </border>
    <border>
      <left style="thin"/>
      <right style="medium"/>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n"/>
      <top style="medium"/>
      <bottom style="thin"/>
    </border>
    <border>
      <left style="thin"/>
      <right style="thin"/>
      <top>
        <color indexed="63"/>
      </top>
      <bottom>
        <color indexed="63"/>
      </bottom>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7">
    <xf numFmtId="0" fontId="0" fillId="0" borderId="0" xfId="0" applyAlignment="1">
      <alignment/>
    </xf>
    <xf numFmtId="0" fontId="0" fillId="0" borderId="0" xfId="0" applyAlignment="1">
      <alignment horizontal="right"/>
    </xf>
    <xf numFmtId="0" fontId="0" fillId="0" borderId="10" xfId="0" applyBorder="1" applyAlignment="1">
      <alignment wrapText="1"/>
    </xf>
    <xf numFmtId="0" fontId="0" fillId="33" borderId="10" xfId="0" applyFill="1" applyBorder="1" applyAlignment="1">
      <alignment/>
    </xf>
    <xf numFmtId="0" fontId="4" fillId="0" borderId="0" xfId="0" applyFont="1" applyAlignment="1">
      <alignment/>
    </xf>
    <xf numFmtId="0" fontId="4" fillId="34" borderId="10" xfId="0" applyFont="1" applyFill="1" applyBorder="1" applyAlignment="1">
      <alignment/>
    </xf>
    <xf numFmtId="165" fontId="0" fillId="34" borderId="10" xfId="0" applyNumberFormat="1" applyFill="1" applyBorder="1" applyAlignment="1">
      <alignment/>
    </xf>
    <xf numFmtId="0" fontId="4" fillId="34" borderId="11" xfId="0" applyFont="1" applyFill="1" applyBorder="1" applyAlignment="1">
      <alignment/>
    </xf>
    <xf numFmtId="165" fontId="4" fillId="35" borderId="11" xfId="0" applyNumberFormat="1" applyFont="1" applyFill="1" applyBorder="1" applyAlignment="1">
      <alignment/>
    </xf>
    <xf numFmtId="0" fontId="4" fillId="0" borderId="12" xfId="0" applyFont="1" applyBorder="1" applyAlignment="1">
      <alignment/>
    </xf>
    <xf numFmtId="0" fontId="4" fillId="0" borderId="0" xfId="0" applyNumberFormat="1" applyFont="1" applyFill="1" applyBorder="1" applyAlignment="1">
      <alignment/>
    </xf>
    <xf numFmtId="0" fontId="4" fillId="34" borderId="13" xfId="53" applyFont="1" applyFill="1" applyBorder="1" applyAlignment="1" applyProtection="1">
      <alignment horizontal="left"/>
      <protection/>
    </xf>
    <xf numFmtId="0" fontId="4" fillId="34" borderId="14" xfId="53" applyFont="1" applyFill="1" applyBorder="1" applyAlignment="1" applyProtection="1">
      <alignment horizontal="right"/>
      <protection/>
    </xf>
    <xf numFmtId="165" fontId="4" fillId="35" borderId="15" xfId="0" applyNumberFormat="1" applyFont="1" applyFill="1" applyBorder="1" applyAlignment="1">
      <alignment/>
    </xf>
    <xf numFmtId="0" fontId="5" fillId="0" borderId="0" xfId="0" applyFont="1" applyAlignment="1">
      <alignment/>
    </xf>
    <xf numFmtId="49" fontId="0" fillId="0" borderId="0" xfId="0" applyNumberFormat="1" applyAlignment="1">
      <alignment vertical="center" wrapText="1"/>
    </xf>
    <xf numFmtId="49" fontId="0" fillId="0" borderId="10" xfId="0" applyNumberFormat="1" applyBorder="1" applyAlignment="1">
      <alignment vertical="center" wrapText="1"/>
    </xf>
    <xf numFmtId="0" fontId="0" fillId="0" borderId="10" xfId="0" applyNumberFormat="1" applyBorder="1" applyAlignment="1">
      <alignment vertical="center" wrapText="1"/>
    </xf>
    <xf numFmtId="168" fontId="4" fillId="34" borderId="11" xfId="44" applyNumberFormat="1" applyFont="1" applyFill="1" applyBorder="1" applyAlignment="1">
      <alignment/>
    </xf>
    <xf numFmtId="168" fontId="4" fillId="35" borderId="10" xfId="44" applyNumberFormat="1" applyFont="1" applyFill="1" applyBorder="1" applyAlignment="1">
      <alignment/>
    </xf>
    <xf numFmtId="168" fontId="4" fillId="35" borderId="15" xfId="44" applyNumberFormat="1" applyFont="1" applyFill="1" applyBorder="1" applyAlignment="1">
      <alignment/>
    </xf>
    <xf numFmtId="168" fontId="0" fillId="36" borderId="10" xfId="44" applyNumberFormat="1" applyFont="1" applyFill="1" applyBorder="1" applyAlignment="1">
      <alignment/>
    </xf>
    <xf numFmtId="165" fontId="0" fillId="36" borderId="10" xfId="0" applyNumberFormat="1" applyFill="1" applyBorder="1" applyAlignment="1">
      <alignment/>
    </xf>
    <xf numFmtId="7" fontId="0" fillId="33" borderId="10" xfId="44" applyNumberFormat="1" applyFont="1" applyFill="1" applyBorder="1" applyAlignment="1">
      <alignment/>
    </xf>
    <xf numFmtId="7" fontId="4" fillId="34" borderId="11" xfId="44" applyNumberFormat="1" applyFont="1" applyFill="1" applyBorder="1" applyAlignment="1">
      <alignment/>
    </xf>
    <xf numFmtId="7" fontId="4" fillId="0" borderId="10" xfId="44" applyNumberFormat="1" applyFont="1" applyFill="1" applyBorder="1" applyAlignment="1">
      <alignment/>
    </xf>
    <xf numFmtId="7" fontId="4" fillId="33" borderId="15" xfId="44" applyNumberFormat="1" applyFont="1" applyFill="1" applyBorder="1" applyAlignment="1">
      <alignment/>
    </xf>
    <xf numFmtId="3" fontId="0" fillId="36" borderId="16" xfId="0" applyNumberFormat="1" applyFill="1" applyBorder="1" applyAlignment="1">
      <alignment/>
    </xf>
    <xf numFmtId="3" fontId="0" fillId="0" borderId="0" xfId="0" applyNumberFormat="1" applyAlignment="1">
      <alignment/>
    </xf>
    <xf numFmtId="3" fontId="4" fillId="35" borderId="17" xfId="0" applyNumberFormat="1" applyFont="1" applyFill="1" applyBorder="1" applyAlignment="1">
      <alignment/>
    </xf>
    <xf numFmtId="3" fontId="0" fillId="0" borderId="18" xfId="0" applyNumberFormat="1" applyFill="1" applyBorder="1" applyAlignment="1">
      <alignment horizontal="right" wrapText="1"/>
    </xf>
    <xf numFmtId="0" fontId="0" fillId="33" borderId="18" xfId="0" applyFill="1" applyBorder="1" applyAlignment="1">
      <alignment/>
    </xf>
    <xf numFmtId="7" fontId="0" fillId="33" borderId="18" xfId="44" applyNumberFormat="1" applyFont="1" applyFill="1" applyBorder="1" applyAlignment="1">
      <alignment/>
    </xf>
    <xf numFmtId="165" fontId="0" fillId="36" borderId="18" xfId="0" applyNumberFormat="1" applyFill="1" applyBorder="1" applyAlignment="1">
      <alignment/>
    </xf>
    <xf numFmtId="0" fontId="42" fillId="0" borderId="10" xfId="0" applyFont="1" applyBorder="1" applyAlignment="1">
      <alignment horizontal="right" vertical="center"/>
    </xf>
    <xf numFmtId="0" fontId="42" fillId="0" borderId="10" xfId="0" applyFont="1" applyBorder="1" applyAlignment="1">
      <alignment/>
    </xf>
    <xf numFmtId="3" fontId="0" fillId="36" borderId="19" xfId="0" applyNumberFormat="1" applyFill="1" applyBorder="1" applyAlignment="1">
      <alignment/>
    </xf>
    <xf numFmtId="3" fontId="0" fillId="34" borderId="16" xfId="0" applyNumberFormat="1" applyFill="1" applyBorder="1" applyAlignment="1">
      <alignment/>
    </xf>
    <xf numFmtId="3" fontId="0" fillId="34" borderId="20" xfId="0" applyNumberFormat="1" applyFill="1" applyBorder="1" applyAlignment="1">
      <alignment/>
    </xf>
    <xf numFmtId="0" fontId="0" fillId="0" borderId="10" xfId="0" applyBorder="1" applyAlignment="1">
      <alignment horizontal="left" vertical="center" wrapText="1"/>
    </xf>
    <xf numFmtId="49" fontId="0" fillId="0" borderId="10" xfId="0" applyNumberFormat="1" applyBorder="1" applyAlignment="1">
      <alignment horizontal="left" vertical="center" wrapText="1"/>
    </xf>
    <xf numFmtId="0" fontId="6"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4" fillId="0" borderId="23" xfId="0" applyFont="1" applyFill="1" applyBorder="1" applyAlignment="1">
      <alignment horizontal="right" wrapText="1"/>
    </xf>
    <xf numFmtId="0" fontId="0" fillId="0" borderId="24" xfId="0" applyBorder="1" applyAlignment="1">
      <alignment wrapText="1"/>
    </xf>
    <xf numFmtId="0" fontId="4" fillId="0" borderId="25" xfId="53" applyFont="1" applyBorder="1" applyAlignment="1" applyProtection="1">
      <alignment horizontal="right" wrapText="1"/>
      <protection/>
    </xf>
    <xf numFmtId="0" fontId="4" fillId="0" borderId="0" xfId="53" applyFont="1" applyBorder="1" applyAlignment="1" applyProtection="1">
      <alignment horizontal="right" wrapText="1"/>
      <protection/>
    </xf>
    <xf numFmtId="0" fontId="0" fillId="0" borderId="26" xfId="0" applyFont="1" applyBorder="1" applyAlignment="1">
      <alignment horizontal="center" vertical="center" wrapText="1"/>
    </xf>
    <xf numFmtId="0" fontId="0" fillId="0" borderId="11" xfId="0" applyFont="1" applyBorder="1" applyAlignment="1">
      <alignment horizontal="center" vertical="center" wrapText="1"/>
    </xf>
    <xf numFmtId="0" fontId="4" fillId="0" borderId="25" xfId="0" applyFont="1" applyBorder="1" applyAlignment="1">
      <alignment horizontal="right" wrapText="1"/>
    </xf>
    <xf numFmtId="0" fontId="4" fillId="0" borderId="27" xfId="0" applyFont="1" applyBorder="1" applyAlignment="1">
      <alignment horizontal="right" wrapText="1"/>
    </xf>
    <xf numFmtId="0" fontId="0" fillId="0" borderId="28" xfId="0" applyBorder="1" applyAlignment="1">
      <alignment horizontal="center" wrapText="1"/>
    </xf>
    <xf numFmtId="0" fontId="0" fillId="0" borderId="29" xfId="0" applyBorder="1" applyAlignment="1">
      <alignment horizontal="center" wrapText="1"/>
    </xf>
    <xf numFmtId="0" fontId="0" fillId="0" borderId="30" xfId="0" applyBorder="1" applyAlignment="1">
      <alignment horizontal="center" wrapText="1"/>
    </xf>
    <xf numFmtId="0" fontId="0" fillId="0" borderId="31"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2" xfId="0" applyFont="1" applyBorder="1" applyAlignment="1">
      <alignment horizontal="center" vertical="center" wrapText="1"/>
    </xf>
    <xf numFmtId="3" fontId="0" fillId="0" borderId="33" xfId="0" applyNumberFormat="1" applyFont="1" applyBorder="1" applyAlignment="1">
      <alignment horizontal="center" vertical="center" wrapText="1"/>
    </xf>
    <xf numFmtId="3" fontId="0" fillId="0" borderId="34" xfId="0" applyNumberFormat="1" applyFont="1" applyBorder="1" applyAlignment="1">
      <alignment horizontal="center" vertical="center" wrapText="1"/>
    </xf>
    <xf numFmtId="3" fontId="0" fillId="0" borderId="35" xfId="0" applyNumberFormat="1" applyFont="1" applyBorder="1" applyAlignment="1">
      <alignment horizontal="center" vertical="center" wrapText="1"/>
    </xf>
    <xf numFmtId="0" fontId="0" fillId="33" borderId="21" xfId="0" applyFill="1" applyBorder="1" applyAlignment="1">
      <alignment horizontal="center"/>
    </xf>
    <xf numFmtId="0" fontId="0" fillId="33" borderId="22" xfId="0" applyFill="1" applyBorder="1" applyAlignment="1">
      <alignment horizont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7"/>
  <sheetViews>
    <sheetView tabSelected="1" zoomScalePageLayoutView="0" workbookViewId="0" topLeftCell="A1">
      <selection activeCell="A2" sqref="A2:B2"/>
    </sheetView>
  </sheetViews>
  <sheetFormatPr defaultColWidth="9.140625" defaultRowHeight="12.75"/>
  <cols>
    <col min="1" max="1" width="28.140625" style="0" customWidth="1"/>
    <col min="2" max="2" width="107.421875" style="0" customWidth="1"/>
  </cols>
  <sheetData>
    <row r="1" spans="1:2" ht="54.75" customHeight="1">
      <c r="A1" s="41" t="s">
        <v>53</v>
      </c>
      <c r="B1" s="41"/>
    </row>
    <row r="2" spans="1:2" ht="237" customHeight="1">
      <c r="A2" s="43" t="s">
        <v>55</v>
      </c>
      <c r="B2" s="44"/>
    </row>
    <row r="3" spans="1:2" ht="38.25" customHeight="1">
      <c r="A3" s="42" t="s">
        <v>10</v>
      </c>
      <c r="B3" s="42"/>
    </row>
    <row r="4" spans="1:2" ht="38.25" customHeight="1">
      <c r="A4" s="43"/>
      <c r="B4" s="44"/>
    </row>
    <row r="5" spans="1:2" ht="36.75" customHeight="1">
      <c r="A5" s="39" t="s">
        <v>52</v>
      </c>
      <c r="B5" s="39"/>
    </row>
    <row r="6" spans="1:2" ht="38.25" customHeight="1">
      <c r="A6" s="39" t="s">
        <v>12</v>
      </c>
      <c r="B6" s="39"/>
    </row>
    <row r="7" spans="1:2" ht="48" customHeight="1">
      <c r="A7" s="40" t="s">
        <v>11</v>
      </c>
      <c r="B7" s="40"/>
    </row>
    <row r="8" spans="1:2" ht="49.5" customHeight="1">
      <c r="A8" s="16" t="s">
        <v>46</v>
      </c>
      <c r="B8" s="17" t="s">
        <v>51</v>
      </c>
    </row>
    <row r="9" spans="1:2" ht="60" customHeight="1">
      <c r="A9" s="16" t="s">
        <v>47</v>
      </c>
      <c r="B9" s="16" t="s">
        <v>48</v>
      </c>
    </row>
    <row r="10" spans="1:2" ht="45" customHeight="1">
      <c r="A10" s="16" t="s">
        <v>49</v>
      </c>
      <c r="B10" s="17" t="s">
        <v>50</v>
      </c>
    </row>
    <row r="11" spans="1:2" ht="12.75">
      <c r="A11" s="15"/>
      <c r="B11" s="15"/>
    </row>
    <row r="12" spans="1:2" ht="12.75">
      <c r="A12" s="15"/>
      <c r="B12" s="15"/>
    </row>
    <row r="13" spans="1:2" ht="12.75">
      <c r="A13" s="15"/>
      <c r="B13" s="15"/>
    </row>
    <row r="14" spans="1:2" ht="12.75">
      <c r="A14" s="15"/>
      <c r="B14" s="15"/>
    </row>
    <row r="15" spans="1:2" ht="12.75">
      <c r="A15" s="15"/>
      <c r="B15" s="15"/>
    </row>
    <row r="16" spans="1:2" ht="12.75">
      <c r="A16" s="15"/>
      <c r="B16" s="15"/>
    </row>
    <row r="17" spans="1:2" ht="12.75">
      <c r="A17" s="15"/>
      <c r="B17" s="15"/>
    </row>
  </sheetData>
  <sheetProtection/>
  <mergeCells count="7">
    <mergeCell ref="A6:B6"/>
    <mergeCell ref="A7:B7"/>
    <mergeCell ref="A5:B5"/>
    <mergeCell ref="A1:B1"/>
    <mergeCell ref="A3:B3"/>
    <mergeCell ref="A2:B2"/>
    <mergeCell ref="A4:B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38"/>
  <sheetViews>
    <sheetView zoomScalePageLayoutView="0" workbookViewId="0" topLeftCell="A1">
      <selection activeCell="E16" sqref="E16"/>
    </sheetView>
  </sheetViews>
  <sheetFormatPr defaultColWidth="9.140625" defaultRowHeight="12.75"/>
  <cols>
    <col min="1" max="1" width="7.00390625" style="0" customWidth="1"/>
    <col min="2" max="2" width="15.140625" style="0" customWidth="1"/>
    <col min="3" max="3" width="13.140625" style="0" customWidth="1"/>
    <col min="4" max="4" width="14.140625" style="0" customWidth="1"/>
    <col min="5" max="5" width="13.8515625" style="0" customWidth="1"/>
    <col min="6" max="6" width="14.00390625" style="0" customWidth="1"/>
    <col min="7" max="7" width="14.28125" style="0" customWidth="1"/>
    <col min="8" max="8" width="12.7109375" style="28" customWidth="1"/>
  </cols>
  <sheetData>
    <row r="1" spans="1:4" ht="12.75">
      <c r="A1" s="4" t="s">
        <v>3</v>
      </c>
      <c r="C1" s="4"/>
      <c r="D1" s="4"/>
    </row>
    <row r="2" spans="1:3" ht="12.75">
      <c r="A2" s="4" t="s">
        <v>4</v>
      </c>
      <c r="C2" s="4"/>
    </row>
    <row r="3" spans="1:5" ht="12.75">
      <c r="A3" s="14" t="s">
        <v>56</v>
      </c>
      <c r="C3" s="4"/>
      <c r="E3" s="14"/>
    </row>
    <row r="4" spans="2:4" ht="12.75">
      <c r="B4" s="1" t="s">
        <v>5</v>
      </c>
      <c r="C4" s="62"/>
      <c r="D4" s="63"/>
    </row>
    <row r="5" spans="2:6" ht="13.5" thickBot="1">
      <c r="B5" s="1" t="s">
        <v>7</v>
      </c>
      <c r="C5" s="62"/>
      <c r="D5" s="63"/>
      <c r="E5" s="1" t="s">
        <v>6</v>
      </c>
      <c r="F5" s="3"/>
    </row>
    <row r="6" spans="1:8" ht="24" customHeight="1">
      <c r="A6" s="53" t="s">
        <v>44</v>
      </c>
      <c r="B6" s="64" t="s">
        <v>43</v>
      </c>
      <c r="C6" s="50"/>
      <c r="D6" s="65" t="s">
        <v>45</v>
      </c>
      <c r="E6" s="66" t="s">
        <v>0</v>
      </c>
      <c r="F6" s="65" t="s">
        <v>41</v>
      </c>
      <c r="G6" s="56" t="s">
        <v>9</v>
      </c>
      <c r="H6" s="59" t="s">
        <v>42</v>
      </c>
    </row>
    <row r="7" spans="1:8" ht="38.25" customHeight="1">
      <c r="A7" s="54"/>
      <c r="B7" s="49" t="s">
        <v>39</v>
      </c>
      <c r="C7" s="49" t="s">
        <v>40</v>
      </c>
      <c r="D7" s="65"/>
      <c r="E7" s="65"/>
      <c r="F7" s="65"/>
      <c r="G7" s="57"/>
      <c r="H7" s="60"/>
    </row>
    <row r="8" spans="1:8" ht="33" customHeight="1">
      <c r="A8" s="55"/>
      <c r="B8" s="50"/>
      <c r="C8" s="50"/>
      <c r="D8" s="50"/>
      <c r="E8" s="50"/>
      <c r="F8" s="50"/>
      <c r="G8" s="58"/>
      <c r="H8" s="61"/>
    </row>
    <row r="9" spans="1:8" ht="12.75">
      <c r="A9" s="9">
        <f aca="true" t="shared" si="0" ref="A9:A19">+A8+1</f>
        <v>1</v>
      </c>
      <c r="B9" s="2" t="s">
        <v>35</v>
      </c>
      <c r="C9" s="34">
        <v>1387.37</v>
      </c>
      <c r="D9" s="3">
        <v>0</v>
      </c>
      <c r="E9" s="23">
        <v>0</v>
      </c>
      <c r="F9" s="21">
        <f aca="true" t="shared" si="1" ref="F9:F34">E9*(1/C9)</f>
        <v>0</v>
      </c>
      <c r="G9" s="22">
        <f aca="true" t="shared" si="2" ref="G9:G34">E9*D9</f>
        <v>0</v>
      </c>
      <c r="H9" s="27">
        <f aca="true" t="shared" si="3" ref="H9:H34">D9*C9</f>
        <v>0</v>
      </c>
    </row>
    <row r="10" spans="1:8" ht="12.75">
      <c r="A10" s="9">
        <f t="shared" si="0"/>
        <v>2</v>
      </c>
      <c r="B10" s="2" t="s">
        <v>34</v>
      </c>
      <c r="C10" s="34">
        <v>1427.76</v>
      </c>
      <c r="D10" s="3">
        <v>0</v>
      </c>
      <c r="E10" s="23">
        <v>0</v>
      </c>
      <c r="F10" s="21">
        <f t="shared" si="1"/>
        <v>0</v>
      </c>
      <c r="G10" s="22">
        <f t="shared" si="2"/>
        <v>0</v>
      </c>
      <c r="H10" s="27">
        <f t="shared" si="3"/>
        <v>0</v>
      </c>
    </row>
    <row r="11" spans="1:8" ht="12.75">
      <c r="A11" s="9">
        <f t="shared" si="0"/>
        <v>3</v>
      </c>
      <c r="B11" s="2" t="s">
        <v>28</v>
      </c>
      <c r="C11" s="34">
        <v>1210.44</v>
      </c>
      <c r="D11" s="3">
        <v>0</v>
      </c>
      <c r="E11" s="23">
        <v>0</v>
      </c>
      <c r="F11" s="21">
        <f t="shared" si="1"/>
        <v>0</v>
      </c>
      <c r="G11" s="22">
        <f t="shared" si="2"/>
        <v>0</v>
      </c>
      <c r="H11" s="27">
        <f t="shared" si="3"/>
        <v>0</v>
      </c>
    </row>
    <row r="12" spans="1:8" ht="12.75">
      <c r="A12" s="9">
        <f t="shared" si="0"/>
        <v>4</v>
      </c>
      <c r="B12" s="2" t="s">
        <v>27</v>
      </c>
      <c r="C12" s="34">
        <v>932.82</v>
      </c>
      <c r="D12" s="3">
        <v>0</v>
      </c>
      <c r="E12" s="23">
        <v>0</v>
      </c>
      <c r="F12" s="21">
        <f t="shared" si="1"/>
        <v>0</v>
      </c>
      <c r="G12" s="22">
        <f t="shared" si="2"/>
        <v>0</v>
      </c>
      <c r="H12" s="27">
        <f t="shared" si="3"/>
        <v>0</v>
      </c>
    </row>
    <row r="13" spans="1:8" ht="12.75">
      <c r="A13" s="9">
        <f t="shared" si="0"/>
        <v>5</v>
      </c>
      <c r="B13" s="2" t="s">
        <v>32</v>
      </c>
      <c r="C13" s="34">
        <v>1181.7</v>
      </c>
      <c r="D13" s="3">
        <v>0</v>
      </c>
      <c r="E13" s="23">
        <v>0</v>
      </c>
      <c r="F13" s="21">
        <f t="shared" si="1"/>
        <v>0</v>
      </c>
      <c r="G13" s="22">
        <f t="shared" si="2"/>
        <v>0</v>
      </c>
      <c r="H13" s="27">
        <f t="shared" si="3"/>
        <v>0</v>
      </c>
    </row>
    <row r="14" spans="1:8" ht="12.75">
      <c r="A14" s="9">
        <f t="shared" si="0"/>
        <v>6</v>
      </c>
      <c r="B14" s="2" t="s">
        <v>33</v>
      </c>
      <c r="C14" s="34">
        <v>1277.42</v>
      </c>
      <c r="D14" s="3">
        <v>0</v>
      </c>
      <c r="E14" s="23">
        <v>0</v>
      </c>
      <c r="F14" s="21">
        <f t="shared" si="1"/>
        <v>0</v>
      </c>
      <c r="G14" s="22">
        <f t="shared" si="2"/>
        <v>0</v>
      </c>
      <c r="H14" s="27">
        <f t="shared" si="3"/>
        <v>0</v>
      </c>
    </row>
    <row r="15" spans="1:8" ht="12.75">
      <c r="A15" s="9">
        <f t="shared" si="0"/>
        <v>7</v>
      </c>
      <c r="B15" s="2" t="s">
        <v>37</v>
      </c>
      <c r="C15" s="34">
        <v>1690.72</v>
      </c>
      <c r="D15" s="3">
        <v>0</v>
      </c>
      <c r="E15" s="23">
        <v>0</v>
      </c>
      <c r="F15" s="21">
        <f t="shared" si="1"/>
        <v>0</v>
      </c>
      <c r="G15" s="22">
        <f t="shared" si="2"/>
        <v>0</v>
      </c>
      <c r="H15" s="27">
        <f t="shared" si="3"/>
        <v>0</v>
      </c>
    </row>
    <row r="16" spans="1:8" ht="12.75">
      <c r="A16" s="9">
        <f t="shared" si="0"/>
        <v>8</v>
      </c>
      <c r="B16" s="2" t="s">
        <v>36</v>
      </c>
      <c r="C16" s="34">
        <v>1588.23</v>
      </c>
      <c r="D16" s="3">
        <v>0</v>
      </c>
      <c r="E16" s="23">
        <v>0</v>
      </c>
      <c r="F16" s="21">
        <f t="shared" si="1"/>
        <v>0</v>
      </c>
      <c r="G16" s="22">
        <f t="shared" si="2"/>
        <v>0</v>
      </c>
      <c r="H16" s="27">
        <f t="shared" si="3"/>
        <v>0</v>
      </c>
    </row>
    <row r="17" spans="1:8" ht="12.75">
      <c r="A17" s="9">
        <f t="shared" si="0"/>
        <v>9</v>
      </c>
      <c r="B17" s="2" t="s">
        <v>38</v>
      </c>
      <c r="C17" s="34">
        <v>1755.66</v>
      </c>
      <c r="D17" s="3">
        <v>0</v>
      </c>
      <c r="E17" s="23">
        <v>0</v>
      </c>
      <c r="F17" s="21">
        <f t="shared" si="1"/>
        <v>0</v>
      </c>
      <c r="G17" s="22">
        <f t="shared" si="2"/>
        <v>0</v>
      </c>
      <c r="H17" s="27">
        <f t="shared" si="3"/>
        <v>0</v>
      </c>
    </row>
    <row r="18" spans="1:8" ht="12.75">
      <c r="A18" s="9">
        <f t="shared" si="0"/>
        <v>10</v>
      </c>
      <c r="B18" s="2" t="s">
        <v>14</v>
      </c>
      <c r="C18" s="34">
        <v>2054.55</v>
      </c>
      <c r="D18" s="3">
        <v>0</v>
      </c>
      <c r="E18" s="23">
        <v>0</v>
      </c>
      <c r="F18" s="21">
        <f t="shared" si="1"/>
        <v>0</v>
      </c>
      <c r="G18" s="22">
        <f t="shared" si="2"/>
        <v>0</v>
      </c>
      <c r="H18" s="27">
        <f t="shared" si="3"/>
        <v>0</v>
      </c>
    </row>
    <row r="19" spans="1:8" ht="12.75">
      <c r="A19" s="9">
        <f t="shared" si="0"/>
        <v>11</v>
      </c>
      <c r="B19" s="2" t="s">
        <v>18</v>
      </c>
      <c r="C19" s="34">
        <v>1106.82</v>
      </c>
      <c r="D19" s="3">
        <v>0</v>
      </c>
      <c r="E19" s="23">
        <v>0</v>
      </c>
      <c r="F19" s="21">
        <v>0</v>
      </c>
      <c r="G19" s="22">
        <f t="shared" si="2"/>
        <v>0</v>
      </c>
      <c r="H19" s="27">
        <f t="shared" si="3"/>
        <v>0</v>
      </c>
    </row>
    <row r="20" spans="1:8" ht="12.75">
      <c r="A20" s="9">
        <v>12</v>
      </c>
      <c r="B20" s="2" t="s">
        <v>13</v>
      </c>
      <c r="C20" s="34">
        <v>1340.34</v>
      </c>
      <c r="D20" s="3">
        <v>0</v>
      </c>
      <c r="E20" s="23">
        <v>0</v>
      </c>
      <c r="F20" s="21">
        <f t="shared" si="1"/>
        <v>0</v>
      </c>
      <c r="G20" s="22">
        <f t="shared" si="2"/>
        <v>0</v>
      </c>
      <c r="H20" s="27">
        <f t="shared" si="3"/>
        <v>0</v>
      </c>
    </row>
    <row r="21" spans="1:8" ht="12.75">
      <c r="A21" s="9">
        <f aca="true" t="shared" si="4" ref="A21:A34">+A20+1</f>
        <v>13</v>
      </c>
      <c r="B21" s="2" t="s">
        <v>20</v>
      </c>
      <c r="C21" s="34">
        <v>1131.63</v>
      </c>
      <c r="D21" s="3">
        <v>0</v>
      </c>
      <c r="E21" s="23">
        <v>0</v>
      </c>
      <c r="F21" s="21">
        <f t="shared" si="1"/>
        <v>0</v>
      </c>
      <c r="G21" s="22">
        <f t="shared" si="2"/>
        <v>0</v>
      </c>
      <c r="H21" s="27">
        <f t="shared" si="3"/>
        <v>0</v>
      </c>
    </row>
    <row r="22" spans="1:8" ht="12.75">
      <c r="A22" s="9">
        <f t="shared" si="4"/>
        <v>14</v>
      </c>
      <c r="B22" s="2" t="s">
        <v>19</v>
      </c>
      <c r="C22" s="34">
        <v>1445.94</v>
      </c>
      <c r="D22" s="3">
        <v>0</v>
      </c>
      <c r="E22" s="23">
        <v>0</v>
      </c>
      <c r="F22" s="21">
        <f t="shared" si="1"/>
        <v>0</v>
      </c>
      <c r="G22" s="22">
        <f t="shared" si="2"/>
        <v>0</v>
      </c>
      <c r="H22" s="27">
        <f t="shared" si="3"/>
        <v>0</v>
      </c>
    </row>
    <row r="23" spans="1:8" ht="12.75">
      <c r="A23" s="9">
        <f t="shared" si="4"/>
        <v>15</v>
      </c>
      <c r="B23" s="2" t="s">
        <v>17</v>
      </c>
      <c r="C23" s="34">
        <v>1253.77</v>
      </c>
      <c r="D23" s="3">
        <v>0</v>
      </c>
      <c r="E23" s="23">
        <v>0</v>
      </c>
      <c r="F23" s="21">
        <f t="shared" si="1"/>
        <v>0</v>
      </c>
      <c r="G23" s="22">
        <v>0</v>
      </c>
      <c r="H23" s="27">
        <f t="shared" si="3"/>
        <v>0</v>
      </c>
    </row>
    <row r="24" spans="1:8" ht="12.75">
      <c r="A24" s="9">
        <f t="shared" si="4"/>
        <v>16</v>
      </c>
      <c r="B24" s="2" t="s">
        <v>16</v>
      </c>
      <c r="C24" s="34">
        <v>1562.72</v>
      </c>
      <c r="D24" s="3">
        <v>0</v>
      </c>
      <c r="E24" s="23">
        <v>0</v>
      </c>
      <c r="F24" s="21">
        <f t="shared" si="1"/>
        <v>0</v>
      </c>
      <c r="G24" s="22">
        <f t="shared" si="2"/>
        <v>0</v>
      </c>
      <c r="H24" s="27">
        <f t="shared" si="3"/>
        <v>0</v>
      </c>
    </row>
    <row r="25" spans="1:8" ht="12.75">
      <c r="A25" s="9">
        <f t="shared" si="4"/>
        <v>17</v>
      </c>
      <c r="B25" s="2" t="s">
        <v>15</v>
      </c>
      <c r="C25" s="34">
        <v>1744.52</v>
      </c>
      <c r="D25" s="3">
        <v>0</v>
      </c>
      <c r="E25" s="23">
        <v>0</v>
      </c>
      <c r="F25" s="21">
        <f t="shared" si="1"/>
        <v>0</v>
      </c>
      <c r="G25" s="22">
        <f t="shared" si="2"/>
        <v>0</v>
      </c>
      <c r="H25" s="27">
        <f t="shared" si="3"/>
        <v>0</v>
      </c>
    </row>
    <row r="26" spans="1:8" ht="12.75">
      <c r="A26" s="9">
        <f t="shared" si="4"/>
        <v>18</v>
      </c>
      <c r="B26" s="2" t="s">
        <v>23</v>
      </c>
      <c r="C26" s="34">
        <v>1982.87</v>
      </c>
      <c r="D26" s="3">
        <v>0</v>
      </c>
      <c r="E26" s="23">
        <v>0</v>
      </c>
      <c r="F26" s="21">
        <f t="shared" si="1"/>
        <v>0</v>
      </c>
      <c r="G26" s="22">
        <f t="shared" si="2"/>
        <v>0</v>
      </c>
      <c r="H26" s="27">
        <f t="shared" si="3"/>
        <v>0</v>
      </c>
    </row>
    <row r="27" spans="1:8" ht="12.75">
      <c r="A27" s="9">
        <f t="shared" si="4"/>
        <v>19</v>
      </c>
      <c r="B27" s="2" t="s">
        <v>26</v>
      </c>
      <c r="C27" s="34">
        <v>1808.03</v>
      </c>
      <c r="D27" s="3">
        <v>0</v>
      </c>
      <c r="E27" s="23">
        <v>0</v>
      </c>
      <c r="F27" s="21">
        <f t="shared" si="1"/>
        <v>0</v>
      </c>
      <c r="G27" s="22">
        <f t="shared" si="2"/>
        <v>0</v>
      </c>
      <c r="H27" s="27">
        <f t="shared" si="3"/>
        <v>0</v>
      </c>
    </row>
    <row r="28" spans="1:8" ht="12.75">
      <c r="A28" s="9">
        <f t="shared" si="4"/>
        <v>20</v>
      </c>
      <c r="B28" s="2" t="s">
        <v>25</v>
      </c>
      <c r="C28" s="34">
        <v>1951.83</v>
      </c>
      <c r="D28" s="3">
        <v>0</v>
      </c>
      <c r="E28" s="23">
        <v>0</v>
      </c>
      <c r="F28" s="21">
        <f t="shared" si="1"/>
        <v>0</v>
      </c>
      <c r="G28" s="22">
        <f t="shared" si="2"/>
        <v>0</v>
      </c>
      <c r="H28" s="27">
        <f t="shared" si="3"/>
        <v>0</v>
      </c>
    </row>
    <row r="29" spans="1:8" ht="12.75">
      <c r="A29" s="9">
        <f t="shared" si="4"/>
        <v>21</v>
      </c>
      <c r="B29" s="2" t="s">
        <v>29</v>
      </c>
      <c r="C29" s="34">
        <v>1436.29</v>
      </c>
      <c r="D29" s="3">
        <v>0</v>
      </c>
      <c r="E29" s="23">
        <v>0</v>
      </c>
      <c r="F29" s="21">
        <f t="shared" si="1"/>
        <v>0</v>
      </c>
      <c r="G29" s="22">
        <f t="shared" si="2"/>
        <v>0</v>
      </c>
      <c r="H29" s="27">
        <f t="shared" si="3"/>
        <v>0</v>
      </c>
    </row>
    <row r="30" spans="1:8" ht="12.75">
      <c r="A30" s="9">
        <f t="shared" si="4"/>
        <v>22</v>
      </c>
      <c r="B30" s="2" t="s">
        <v>30</v>
      </c>
      <c r="C30" s="34">
        <v>1222.4</v>
      </c>
      <c r="D30" s="3">
        <v>0</v>
      </c>
      <c r="E30" s="23">
        <v>0</v>
      </c>
      <c r="F30" s="21">
        <f t="shared" si="1"/>
        <v>0</v>
      </c>
      <c r="G30" s="22">
        <f t="shared" si="2"/>
        <v>0</v>
      </c>
      <c r="H30" s="27">
        <f t="shared" si="3"/>
        <v>0</v>
      </c>
    </row>
    <row r="31" spans="1:8" ht="12.75">
      <c r="A31" s="9">
        <f t="shared" si="4"/>
        <v>23</v>
      </c>
      <c r="B31" s="2" t="s">
        <v>24</v>
      </c>
      <c r="C31" s="34">
        <v>1964.98</v>
      </c>
      <c r="D31" s="3">
        <v>0</v>
      </c>
      <c r="E31" s="23">
        <v>0</v>
      </c>
      <c r="F31" s="21">
        <f t="shared" si="1"/>
        <v>0</v>
      </c>
      <c r="G31" s="22">
        <f t="shared" si="2"/>
        <v>0</v>
      </c>
      <c r="H31" s="27">
        <f t="shared" si="3"/>
        <v>0</v>
      </c>
    </row>
    <row r="32" spans="1:8" ht="12.75">
      <c r="A32" s="9">
        <f t="shared" si="4"/>
        <v>24</v>
      </c>
      <c r="B32" s="2" t="s">
        <v>31</v>
      </c>
      <c r="C32" s="34">
        <v>1574.37</v>
      </c>
      <c r="D32" s="3">
        <v>0</v>
      </c>
      <c r="E32" s="23">
        <v>0</v>
      </c>
      <c r="F32" s="21">
        <f t="shared" si="1"/>
        <v>0</v>
      </c>
      <c r="G32" s="22">
        <f t="shared" si="2"/>
        <v>0</v>
      </c>
      <c r="H32" s="27">
        <f t="shared" si="3"/>
        <v>0</v>
      </c>
    </row>
    <row r="33" spans="1:8" ht="12.75">
      <c r="A33" s="9">
        <f t="shared" si="4"/>
        <v>25</v>
      </c>
      <c r="B33" s="2" t="s">
        <v>22</v>
      </c>
      <c r="C33" s="34">
        <v>1873.83</v>
      </c>
      <c r="D33" s="3">
        <v>0</v>
      </c>
      <c r="E33" s="23">
        <v>0</v>
      </c>
      <c r="F33" s="21">
        <f t="shared" si="1"/>
        <v>0</v>
      </c>
      <c r="G33" s="22">
        <f t="shared" si="2"/>
        <v>0</v>
      </c>
      <c r="H33" s="27">
        <f t="shared" si="3"/>
        <v>0</v>
      </c>
    </row>
    <row r="34" spans="1:8" ht="12.75">
      <c r="A34" s="9">
        <f t="shared" si="4"/>
        <v>26</v>
      </c>
      <c r="B34" s="2" t="s">
        <v>21</v>
      </c>
      <c r="C34" s="35">
        <v>1624.71</v>
      </c>
      <c r="D34" s="3">
        <v>0</v>
      </c>
      <c r="E34" s="23">
        <v>0</v>
      </c>
      <c r="F34" s="21">
        <f t="shared" si="1"/>
        <v>0</v>
      </c>
      <c r="G34" s="22">
        <f t="shared" si="2"/>
        <v>0</v>
      </c>
      <c r="H34" s="27">
        <f t="shared" si="3"/>
        <v>0</v>
      </c>
    </row>
    <row r="35" spans="1:8" ht="28.5" customHeight="1" thickBot="1">
      <c r="A35" s="45" t="s">
        <v>54</v>
      </c>
      <c r="B35" s="46"/>
      <c r="C35" s="30">
        <v>930</v>
      </c>
      <c r="D35" s="31">
        <v>0</v>
      </c>
      <c r="E35" s="32">
        <v>0</v>
      </c>
      <c r="F35" s="21">
        <f>E35*(1/C35)</f>
        <v>0</v>
      </c>
      <c r="G35" s="33">
        <f>E35*D35</f>
        <v>0</v>
      </c>
      <c r="H35" s="36">
        <f>D35*C35</f>
        <v>0</v>
      </c>
    </row>
    <row r="36" spans="1:8" ht="35.25" customHeight="1" thickTop="1">
      <c r="A36" s="51" t="s">
        <v>8</v>
      </c>
      <c r="B36" s="52"/>
      <c r="C36" s="7"/>
      <c r="D36" s="10">
        <f>SUM(D9:D34)</f>
        <v>0</v>
      </c>
      <c r="E36" s="24"/>
      <c r="F36" s="18"/>
      <c r="G36" s="8">
        <f>SUM(G9:G34)</f>
        <v>0</v>
      </c>
      <c r="H36" s="29">
        <f>SUM(H9:H34)</f>
        <v>0</v>
      </c>
    </row>
    <row r="37" spans="1:8" ht="36" customHeight="1">
      <c r="A37" s="51" t="s">
        <v>1</v>
      </c>
      <c r="B37" s="52"/>
      <c r="C37" s="5"/>
      <c r="D37" s="5"/>
      <c r="E37" s="25" t="e">
        <f>G36/D36</f>
        <v>#DIV/0!</v>
      </c>
      <c r="F37" s="19" t="e">
        <f>G36*(1/H36)</f>
        <v>#DIV/0!</v>
      </c>
      <c r="G37" s="6"/>
      <c r="H37" s="37"/>
    </row>
    <row r="38" spans="1:8" ht="42.75" customHeight="1" thickBot="1">
      <c r="A38" s="47" t="s">
        <v>2</v>
      </c>
      <c r="B38" s="48"/>
      <c r="C38" s="11"/>
      <c r="D38" s="12">
        <f>D36</f>
        <v>0</v>
      </c>
      <c r="E38" s="26">
        <v>0</v>
      </c>
      <c r="F38" s="20" t="e">
        <f>+G38/H36</f>
        <v>#DIV/0!</v>
      </c>
      <c r="G38" s="13">
        <f>E38*D36</f>
        <v>0</v>
      </c>
      <c r="H38" s="38"/>
    </row>
    <row r="40" ht="35.25" customHeight="1"/>
  </sheetData>
  <sheetProtection/>
  <mergeCells count="15">
    <mergeCell ref="G6:G8"/>
    <mergeCell ref="H6:H8"/>
    <mergeCell ref="C4:D4"/>
    <mergeCell ref="C5:D5"/>
    <mergeCell ref="B6:C6"/>
    <mergeCell ref="D6:D8"/>
    <mergeCell ref="E6:E8"/>
    <mergeCell ref="F6:F8"/>
    <mergeCell ref="B7:B8"/>
    <mergeCell ref="A35:B35"/>
    <mergeCell ref="A38:B38"/>
    <mergeCell ref="C7:C8"/>
    <mergeCell ref="A36:B36"/>
    <mergeCell ref="A37:B37"/>
    <mergeCell ref="A6:A8"/>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38"/>
  <sheetViews>
    <sheetView zoomScalePageLayoutView="0" workbookViewId="0" topLeftCell="A1">
      <selection activeCell="A3" sqref="A3"/>
    </sheetView>
  </sheetViews>
  <sheetFormatPr defaultColWidth="9.140625" defaultRowHeight="12.75"/>
  <cols>
    <col min="1" max="1" width="7.00390625" style="0" customWidth="1"/>
    <col min="2" max="2" width="15.140625" style="0" customWidth="1"/>
    <col min="3" max="3" width="13.140625" style="0" customWidth="1"/>
    <col min="4" max="4" width="14.140625" style="0" customWidth="1"/>
    <col min="5" max="5" width="13.8515625" style="0" customWidth="1"/>
    <col min="6" max="6" width="14.00390625" style="0" customWidth="1"/>
    <col min="7" max="7" width="14.28125" style="0" customWidth="1"/>
    <col min="8" max="8" width="12.7109375" style="28" customWidth="1"/>
  </cols>
  <sheetData>
    <row r="1" spans="1:4" ht="12.75">
      <c r="A1" s="4" t="s">
        <v>3</v>
      </c>
      <c r="C1" s="4"/>
      <c r="D1" s="4"/>
    </row>
    <row r="2" spans="1:3" ht="12.75">
      <c r="A2" s="4" t="s">
        <v>4</v>
      </c>
      <c r="C2" s="4"/>
    </row>
    <row r="3" spans="1:5" ht="12.75">
      <c r="A3" s="14" t="s">
        <v>57</v>
      </c>
      <c r="C3" s="4"/>
      <c r="E3" s="14"/>
    </row>
    <row r="4" spans="2:4" ht="12.75">
      <c r="B4" s="1" t="s">
        <v>5</v>
      </c>
      <c r="C4" s="62"/>
      <c r="D4" s="63"/>
    </row>
    <row r="5" spans="2:6" ht="13.5" thickBot="1">
      <c r="B5" s="1" t="s">
        <v>7</v>
      </c>
      <c r="C5" s="62"/>
      <c r="D5" s="63"/>
      <c r="E5" s="1" t="s">
        <v>6</v>
      </c>
      <c r="F5" s="3"/>
    </row>
    <row r="6" spans="1:8" ht="24" customHeight="1">
      <c r="A6" s="53" t="s">
        <v>44</v>
      </c>
      <c r="B6" s="64" t="s">
        <v>43</v>
      </c>
      <c r="C6" s="50"/>
      <c r="D6" s="65" t="s">
        <v>45</v>
      </c>
      <c r="E6" s="66" t="s">
        <v>0</v>
      </c>
      <c r="F6" s="65" t="s">
        <v>41</v>
      </c>
      <c r="G6" s="56" t="s">
        <v>9</v>
      </c>
      <c r="H6" s="59" t="s">
        <v>42</v>
      </c>
    </row>
    <row r="7" spans="1:8" ht="38.25" customHeight="1">
      <c r="A7" s="54"/>
      <c r="B7" s="49" t="s">
        <v>39</v>
      </c>
      <c r="C7" s="49" t="s">
        <v>40</v>
      </c>
      <c r="D7" s="65"/>
      <c r="E7" s="65"/>
      <c r="F7" s="65"/>
      <c r="G7" s="57"/>
      <c r="H7" s="60"/>
    </row>
    <row r="8" spans="1:8" ht="33" customHeight="1">
      <c r="A8" s="55"/>
      <c r="B8" s="50"/>
      <c r="C8" s="50"/>
      <c r="D8" s="50"/>
      <c r="E8" s="50"/>
      <c r="F8" s="50"/>
      <c r="G8" s="58"/>
      <c r="H8" s="61"/>
    </row>
    <row r="9" spans="1:8" ht="12.75">
      <c r="A9" s="9">
        <f aca="true" t="shared" si="0" ref="A9:A19">+A8+1</f>
        <v>1</v>
      </c>
      <c r="B9" s="2" t="s">
        <v>35</v>
      </c>
      <c r="C9" s="34">
        <v>1387.37</v>
      </c>
      <c r="D9" s="3">
        <v>0</v>
      </c>
      <c r="E9" s="23">
        <v>0</v>
      </c>
      <c r="F9" s="21">
        <f aca="true" t="shared" si="1" ref="F9:F35">E9*(1/C9)</f>
        <v>0</v>
      </c>
      <c r="G9" s="22">
        <f aca="true" t="shared" si="2" ref="G9:G34">E9*D9</f>
        <v>0</v>
      </c>
      <c r="H9" s="27">
        <f aca="true" t="shared" si="3" ref="H9:H34">D9*C9</f>
        <v>0</v>
      </c>
    </row>
    <row r="10" spans="1:8" ht="12.75">
      <c r="A10" s="9">
        <f t="shared" si="0"/>
        <v>2</v>
      </c>
      <c r="B10" s="2" t="s">
        <v>34</v>
      </c>
      <c r="C10" s="34">
        <v>1427.76</v>
      </c>
      <c r="D10" s="3">
        <v>0</v>
      </c>
      <c r="E10" s="23">
        <v>0</v>
      </c>
      <c r="F10" s="21">
        <f t="shared" si="1"/>
        <v>0</v>
      </c>
      <c r="G10" s="22">
        <f t="shared" si="2"/>
        <v>0</v>
      </c>
      <c r="H10" s="27">
        <f t="shared" si="3"/>
        <v>0</v>
      </c>
    </row>
    <row r="11" spans="1:8" ht="12.75">
      <c r="A11" s="9">
        <f t="shared" si="0"/>
        <v>3</v>
      </c>
      <c r="B11" s="2" t="s">
        <v>28</v>
      </c>
      <c r="C11" s="34">
        <v>1210.44</v>
      </c>
      <c r="D11" s="3">
        <v>0</v>
      </c>
      <c r="E11" s="23">
        <v>0</v>
      </c>
      <c r="F11" s="21">
        <f t="shared" si="1"/>
        <v>0</v>
      </c>
      <c r="G11" s="22">
        <f t="shared" si="2"/>
        <v>0</v>
      </c>
      <c r="H11" s="27">
        <f t="shared" si="3"/>
        <v>0</v>
      </c>
    </row>
    <row r="12" spans="1:8" ht="12.75">
      <c r="A12" s="9">
        <f t="shared" si="0"/>
        <v>4</v>
      </c>
      <c r="B12" s="2" t="s">
        <v>27</v>
      </c>
      <c r="C12" s="34">
        <v>932.82</v>
      </c>
      <c r="D12" s="3">
        <v>0</v>
      </c>
      <c r="E12" s="23">
        <v>0</v>
      </c>
      <c r="F12" s="21">
        <f t="shared" si="1"/>
        <v>0</v>
      </c>
      <c r="G12" s="22">
        <f t="shared" si="2"/>
        <v>0</v>
      </c>
      <c r="H12" s="27">
        <f t="shared" si="3"/>
        <v>0</v>
      </c>
    </row>
    <row r="13" spans="1:8" ht="12.75">
      <c r="A13" s="9">
        <f t="shared" si="0"/>
        <v>5</v>
      </c>
      <c r="B13" s="2" t="s">
        <v>32</v>
      </c>
      <c r="C13" s="34">
        <v>1181.7</v>
      </c>
      <c r="D13" s="3">
        <v>0</v>
      </c>
      <c r="E13" s="23">
        <v>0</v>
      </c>
      <c r="F13" s="21">
        <f t="shared" si="1"/>
        <v>0</v>
      </c>
      <c r="G13" s="22">
        <f t="shared" si="2"/>
        <v>0</v>
      </c>
      <c r="H13" s="27">
        <f t="shared" si="3"/>
        <v>0</v>
      </c>
    </row>
    <row r="14" spans="1:8" ht="12.75">
      <c r="A14" s="9">
        <f t="shared" si="0"/>
        <v>6</v>
      </c>
      <c r="B14" s="2" t="s">
        <v>33</v>
      </c>
      <c r="C14" s="34">
        <v>1277.42</v>
      </c>
      <c r="D14" s="3">
        <v>0</v>
      </c>
      <c r="E14" s="23">
        <v>0</v>
      </c>
      <c r="F14" s="21">
        <f t="shared" si="1"/>
        <v>0</v>
      </c>
      <c r="G14" s="22">
        <f t="shared" si="2"/>
        <v>0</v>
      </c>
      <c r="H14" s="27">
        <f t="shared" si="3"/>
        <v>0</v>
      </c>
    </row>
    <row r="15" spans="1:8" ht="12.75">
      <c r="A15" s="9">
        <f t="shared" si="0"/>
        <v>7</v>
      </c>
      <c r="B15" s="2" t="s">
        <v>37</v>
      </c>
      <c r="C15" s="34">
        <v>1690.72</v>
      </c>
      <c r="D15" s="3">
        <v>0</v>
      </c>
      <c r="E15" s="23">
        <v>0</v>
      </c>
      <c r="F15" s="21">
        <f t="shared" si="1"/>
        <v>0</v>
      </c>
      <c r="G15" s="22">
        <f t="shared" si="2"/>
        <v>0</v>
      </c>
      <c r="H15" s="27">
        <f t="shared" si="3"/>
        <v>0</v>
      </c>
    </row>
    <row r="16" spans="1:8" ht="12.75">
      <c r="A16" s="9">
        <f t="shared" si="0"/>
        <v>8</v>
      </c>
      <c r="B16" s="2" t="s">
        <v>36</v>
      </c>
      <c r="C16" s="34">
        <v>1588.23</v>
      </c>
      <c r="D16" s="3">
        <v>0</v>
      </c>
      <c r="E16" s="23">
        <v>0</v>
      </c>
      <c r="F16" s="21">
        <f t="shared" si="1"/>
        <v>0</v>
      </c>
      <c r="G16" s="22">
        <f t="shared" si="2"/>
        <v>0</v>
      </c>
      <c r="H16" s="27">
        <f t="shared" si="3"/>
        <v>0</v>
      </c>
    </row>
    <row r="17" spans="1:8" ht="12.75">
      <c r="A17" s="9">
        <f t="shared" si="0"/>
        <v>9</v>
      </c>
      <c r="B17" s="2" t="s">
        <v>38</v>
      </c>
      <c r="C17" s="34">
        <v>1755.66</v>
      </c>
      <c r="D17" s="3">
        <v>0</v>
      </c>
      <c r="E17" s="23">
        <v>0</v>
      </c>
      <c r="F17" s="21">
        <f t="shared" si="1"/>
        <v>0</v>
      </c>
      <c r="G17" s="22">
        <f t="shared" si="2"/>
        <v>0</v>
      </c>
      <c r="H17" s="27">
        <f t="shared" si="3"/>
        <v>0</v>
      </c>
    </row>
    <row r="18" spans="1:8" ht="12.75">
      <c r="A18" s="9">
        <f t="shared" si="0"/>
        <v>10</v>
      </c>
      <c r="B18" s="2" t="s">
        <v>14</v>
      </c>
      <c r="C18" s="34">
        <v>2054.55</v>
      </c>
      <c r="D18" s="3">
        <v>0</v>
      </c>
      <c r="E18" s="23">
        <v>0</v>
      </c>
      <c r="F18" s="21">
        <f t="shared" si="1"/>
        <v>0</v>
      </c>
      <c r="G18" s="22">
        <f t="shared" si="2"/>
        <v>0</v>
      </c>
      <c r="H18" s="27">
        <f t="shared" si="3"/>
        <v>0</v>
      </c>
    </row>
    <row r="19" spans="1:8" ht="12.75">
      <c r="A19" s="9">
        <f t="shared" si="0"/>
        <v>11</v>
      </c>
      <c r="B19" s="2" t="s">
        <v>18</v>
      </c>
      <c r="C19" s="34">
        <v>1106.82</v>
      </c>
      <c r="D19" s="3">
        <v>0</v>
      </c>
      <c r="E19" s="23">
        <v>0</v>
      </c>
      <c r="F19" s="21">
        <f t="shared" si="1"/>
        <v>0</v>
      </c>
      <c r="G19" s="22">
        <f t="shared" si="2"/>
        <v>0</v>
      </c>
      <c r="H19" s="27">
        <f t="shared" si="3"/>
        <v>0</v>
      </c>
    </row>
    <row r="20" spans="1:8" ht="12.75">
      <c r="A20" s="9">
        <v>12</v>
      </c>
      <c r="B20" s="2" t="s">
        <v>13</v>
      </c>
      <c r="C20" s="34">
        <v>1340.34</v>
      </c>
      <c r="D20" s="3">
        <v>0</v>
      </c>
      <c r="E20" s="23">
        <v>0</v>
      </c>
      <c r="F20" s="21">
        <f t="shared" si="1"/>
        <v>0</v>
      </c>
      <c r="G20" s="22">
        <f t="shared" si="2"/>
        <v>0</v>
      </c>
      <c r="H20" s="27">
        <f t="shared" si="3"/>
        <v>0</v>
      </c>
    </row>
    <row r="21" spans="1:8" ht="12.75">
      <c r="A21" s="9">
        <f aca="true" t="shared" si="4" ref="A21:A34">+A20+1</f>
        <v>13</v>
      </c>
      <c r="B21" s="2" t="s">
        <v>20</v>
      </c>
      <c r="C21" s="34">
        <v>1131.63</v>
      </c>
      <c r="D21" s="3">
        <v>0</v>
      </c>
      <c r="E21" s="23">
        <v>0</v>
      </c>
      <c r="F21" s="21">
        <f t="shared" si="1"/>
        <v>0</v>
      </c>
      <c r="G21" s="22">
        <f t="shared" si="2"/>
        <v>0</v>
      </c>
      <c r="H21" s="27">
        <f t="shared" si="3"/>
        <v>0</v>
      </c>
    </row>
    <row r="22" spans="1:8" ht="12.75">
      <c r="A22" s="9">
        <f t="shared" si="4"/>
        <v>14</v>
      </c>
      <c r="B22" s="2" t="s">
        <v>19</v>
      </c>
      <c r="C22" s="34">
        <v>1445.94</v>
      </c>
      <c r="D22" s="3">
        <v>0</v>
      </c>
      <c r="E22" s="23">
        <v>0</v>
      </c>
      <c r="F22" s="21">
        <f t="shared" si="1"/>
        <v>0</v>
      </c>
      <c r="G22" s="22">
        <f t="shared" si="2"/>
        <v>0</v>
      </c>
      <c r="H22" s="27">
        <f t="shared" si="3"/>
        <v>0</v>
      </c>
    </row>
    <row r="23" spans="1:8" ht="12.75">
      <c r="A23" s="9">
        <f t="shared" si="4"/>
        <v>15</v>
      </c>
      <c r="B23" s="2" t="s">
        <v>17</v>
      </c>
      <c r="C23" s="34">
        <v>1253.77</v>
      </c>
      <c r="D23" s="3">
        <v>0</v>
      </c>
      <c r="E23" s="23">
        <v>0</v>
      </c>
      <c r="F23" s="21">
        <f t="shared" si="1"/>
        <v>0</v>
      </c>
      <c r="G23" s="22">
        <v>0</v>
      </c>
      <c r="H23" s="27">
        <f t="shared" si="3"/>
        <v>0</v>
      </c>
    </row>
    <row r="24" spans="1:8" ht="12.75">
      <c r="A24" s="9">
        <f t="shared" si="4"/>
        <v>16</v>
      </c>
      <c r="B24" s="2" t="s">
        <v>16</v>
      </c>
      <c r="C24" s="34">
        <v>1562.72</v>
      </c>
      <c r="D24" s="3">
        <v>0</v>
      </c>
      <c r="E24" s="23">
        <v>0</v>
      </c>
      <c r="F24" s="21">
        <f t="shared" si="1"/>
        <v>0</v>
      </c>
      <c r="G24" s="22">
        <f t="shared" si="2"/>
        <v>0</v>
      </c>
      <c r="H24" s="27">
        <f t="shared" si="3"/>
        <v>0</v>
      </c>
    </row>
    <row r="25" spans="1:8" ht="12.75">
      <c r="A25" s="9">
        <f t="shared" si="4"/>
        <v>17</v>
      </c>
      <c r="B25" s="2" t="s">
        <v>15</v>
      </c>
      <c r="C25" s="34">
        <v>1744.52</v>
      </c>
      <c r="D25" s="3">
        <v>0</v>
      </c>
      <c r="E25" s="23">
        <v>0</v>
      </c>
      <c r="F25" s="21">
        <f t="shared" si="1"/>
        <v>0</v>
      </c>
      <c r="G25" s="22">
        <f t="shared" si="2"/>
        <v>0</v>
      </c>
      <c r="H25" s="27">
        <f t="shared" si="3"/>
        <v>0</v>
      </c>
    </row>
    <row r="26" spans="1:8" ht="12.75">
      <c r="A26" s="9">
        <f t="shared" si="4"/>
        <v>18</v>
      </c>
      <c r="B26" s="2" t="s">
        <v>23</v>
      </c>
      <c r="C26" s="34">
        <v>1982.87</v>
      </c>
      <c r="D26" s="3">
        <v>0</v>
      </c>
      <c r="E26" s="23">
        <v>0</v>
      </c>
      <c r="F26" s="21">
        <f t="shared" si="1"/>
        <v>0</v>
      </c>
      <c r="G26" s="22">
        <f t="shared" si="2"/>
        <v>0</v>
      </c>
      <c r="H26" s="27">
        <f t="shared" si="3"/>
        <v>0</v>
      </c>
    </row>
    <row r="27" spans="1:8" ht="12.75">
      <c r="A27" s="9">
        <f t="shared" si="4"/>
        <v>19</v>
      </c>
      <c r="B27" s="2" t="s">
        <v>26</v>
      </c>
      <c r="C27" s="34">
        <v>1808.03</v>
      </c>
      <c r="D27" s="3">
        <v>0</v>
      </c>
      <c r="E27" s="23">
        <v>0</v>
      </c>
      <c r="F27" s="21">
        <f t="shared" si="1"/>
        <v>0</v>
      </c>
      <c r="G27" s="22">
        <f t="shared" si="2"/>
        <v>0</v>
      </c>
      <c r="H27" s="27">
        <f t="shared" si="3"/>
        <v>0</v>
      </c>
    </row>
    <row r="28" spans="1:8" ht="12.75">
      <c r="A28" s="9">
        <f t="shared" si="4"/>
        <v>20</v>
      </c>
      <c r="B28" s="2" t="s">
        <v>25</v>
      </c>
      <c r="C28" s="34">
        <v>1951.83</v>
      </c>
      <c r="D28" s="3">
        <v>0</v>
      </c>
      <c r="E28" s="23">
        <v>0</v>
      </c>
      <c r="F28" s="21">
        <f t="shared" si="1"/>
        <v>0</v>
      </c>
      <c r="G28" s="22">
        <f t="shared" si="2"/>
        <v>0</v>
      </c>
      <c r="H28" s="27">
        <f t="shared" si="3"/>
        <v>0</v>
      </c>
    </row>
    <row r="29" spans="1:8" ht="12.75">
      <c r="A29" s="9">
        <f t="shared" si="4"/>
        <v>21</v>
      </c>
      <c r="B29" s="2" t="s">
        <v>29</v>
      </c>
      <c r="C29" s="34">
        <v>1436.29</v>
      </c>
      <c r="D29" s="3">
        <v>0</v>
      </c>
      <c r="E29" s="23">
        <v>0</v>
      </c>
      <c r="F29" s="21">
        <f t="shared" si="1"/>
        <v>0</v>
      </c>
      <c r="G29" s="22">
        <f t="shared" si="2"/>
        <v>0</v>
      </c>
      <c r="H29" s="27">
        <f t="shared" si="3"/>
        <v>0</v>
      </c>
    </row>
    <row r="30" spans="1:8" ht="12.75">
      <c r="A30" s="9">
        <f t="shared" si="4"/>
        <v>22</v>
      </c>
      <c r="B30" s="2" t="s">
        <v>30</v>
      </c>
      <c r="C30" s="34">
        <v>1222.4</v>
      </c>
      <c r="D30" s="3">
        <v>0</v>
      </c>
      <c r="E30" s="23">
        <v>0</v>
      </c>
      <c r="F30" s="21">
        <f t="shared" si="1"/>
        <v>0</v>
      </c>
      <c r="G30" s="22">
        <f t="shared" si="2"/>
        <v>0</v>
      </c>
      <c r="H30" s="27">
        <f t="shared" si="3"/>
        <v>0</v>
      </c>
    </row>
    <row r="31" spans="1:8" ht="12.75">
      <c r="A31" s="9">
        <f t="shared" si="4"/>
        <v>23</v>
      </c>
      <c r="B31" s="2" t="s">
        <v>24</v>
      </c>
      <c r="C31" s="34">
        <v>1964.98</v>
      </c>
      <c r="D31" s="3">
        <v>0</v>
      </c>
      <c r="E31" s="23">
        <v>0</v>
      </c>
      <c r="F31" s="21">
        <f t="shared" si="1"/>
        <v>0</v>
      </c>
      <c r="G31" s="22">
        <f t="shared" si="2"/>
        <v>0</v>
      </c>
      <c r="H31" s="27">
        <f t="shared" si="3"/>
        <v>0</v>
      </c>
    </row>
    <row r="32" spans="1:8" ht="12.75">
      <c r="A32" s="9">
        <f t="shared" si="4"/>
        <v>24</v>
      </c>
      <c r="B32" s="2" t="s">
        <v>31</v>
      </c>
      <c r="C32" s="34">
        <v>1574.37</v>
      </c>
      <c r="D32" s="3">
        <v>0</v>
      </c>
      <c r="E32" s="23">
        <v>0</v>
      </c>
      <c r="F32" s="21">
        <f t="shared" si="1"/>
        <v>0</v>
      </c>
      <c r="G32" s="22">
        <f t="shared" si="2"/>
        <v>0</v>
      </c>
      <c r="H32" s="27">
        <f t="shared" si="3"/>
        <v>0</v>
      </c>
    </row>
    <row r="33" spans="1:8" ht="12.75">
      <c r="A33" s="9">
        <f t="shared" si="4"/>
        <v>25</v>
      </c>
      <c r="B33" s="2" t="s">
        <v>22</v>
      </c>
      <c r="C33" s="34">
        <v>1873.83</v>
      </c>
      <c r="D33" s="3">
        <v>0</v>
      </c>
      <c r="E33" s="23">
        <v>0</v>
      </c>
      <c r="F33" s="21">
        <f t="shared" si="1"/>
        <v>0</v>
      </c>
      <c r="G33" s="22">
        <f t="shared" si="2"/>
        <v>0</v>
      </c>
      <c r="H33" s="27">
        <f t="shared" si="3"/>
        <v>0</v>
      </c>
    </row>
    <row r="34" spans="1:8" ht="12.75">
      <c r="A34" s="9">
        <f t="shared" si="4"/>
        <v>26</v>
      </c>
      <c r="B34" s="2" t="s">
        <v>21</v>
      </c>
      <c r="C34" s="35">
        <v>1624.71</v>
      </c>
      <c r="D34" s="3">
        <v>0</v>
      </c>
      <c r="E34" s="23">
        <v>0</v>
      </c>
      <c r="F34" s="21">
        <f t="shared" si="1"/>
        <v>0</v>
      </c>
      <c r="G34" s="22">
        <f t="shared" si="2"/>
        <v>0</v>
      </c>
      <c r="H34" s="27">
        <f t="shared" si="3"/>
        <v>0</v>
      </c>
    </row>
    <row r="35" spans="1:8" ht="28.5" customHeight="1" thickBot="1">
      <c r="A35" s="45" t="s">
        <v>54</v>
      </c>
      <c r="B35" s="46"/>
      <c r="C35" s="30">
        <v>930</v>
      </c>
      <c r="D35" s="31">
        <v>0</v>
      </c>
      <c r="E35" s="32">
        <v>0</v>
      </c>
      <c r="F35" s="21">
        <f t="shared" si="1"/>
        <v>0</v>
      </c>
      <c r="G35" s="33">
        <f>E35*D35</f>
        <v>0</v>
      </c>
      <c r="H35" s="36">
        <f>D35*C35</f>
        <v>0</v>
      </c>
    </row>
    <row r="36" spans="1:8" ht="35.25" customHeight="1" thickTop="1">
      <c r="A36" s="51" t="s">
        <v>8</v>
      </c>
      <c r="B36" s="52"/>
      <c r="C36" s="7"/>
      <c r="D36" s="10">
        <f>SUM(D9:D34)</f>
        <v>0</v>
      </c>
      <c r="E36" s="24"/>
      <c r="F36" s="18"/>
      <c r="G36" s="8">
        <f>SUM(G9:G34)</f>
        <v>0</v>
      </c>
      <c r="H36" s="29">
        <f>SUM(H9:H34)</f>
        <v>0</v>
      </c>
    </row>
    <row r="37" spans="1:8" ht="36" customHeight="1">
      <c r="A37" s="51" t="s">
        <v>1</v>
      </c>
      <c r="B37" s="52"/>
      <c r="C37" s="5"/>
      <c r="D37" s="5"/>
      <c r="E37" s="25" t="e">
        <f>G36/D36</f>
        <v>#DIV/0!</v>
      </c>
      <c r="F37" s="19" t="e">
        <f>G36*(1/H36)</f>
        <v>#DIV/0!</v>
      </c>
      <c r="G37" s="6"/>
      <c r="H37" s="37"/>
    </row>
    <row r="38" spans="1:8" ht="42.75" customHeight="1" thickBot="1">
      <c r="A38" s="47" t="s">
        <v>2</v>
      </c>
      <c r="B38" s="48"/>
      <c r="C38" s="11"/>
      <c r="D38" s="12">
        <f>D36</f>
        <v>0</v>
      </c>
      <c r="E38" s="26">
        <v>0</v>
      </c>
      <c r="F38" s="20" t="e">
        <f>+G38/H36</f>
        <v>#DIV/0!</v>
      </c>
      <c r="G38" s="13">
        <f>E38*D36</f>
        <v>0</v>
      </c>
      <c r="H38" s="38"/>
    </row>
    <row r="40" ht="35.25" customHeight="1"/>
  </sheetData>
  <sheetProtection/>
  <mergeCells count="15">
    <mergeCell ref="C4:D4"/>
    <mergeCell ref="C5:D5"/>
    <mergeCell ref="A6:A8"/>
    <mergeCell ref="B6:C6"/>
    <mergeCell ref="D6:D8"/>
    <mergeCell ref="E6:E8"/>
    <mergeCell ref="A36:B36"/>
    <mergeCell ref="A37:B37"/>
    <mergeCell ref="A38:B38"/>
    <mergeCell ref="F6:F8"/>
    <mergeCell ref="G6:G8"/>
    <mergeCell ref="H6:H8"/>
    <mergeCell ref="B7:B8"/>
    <mergeCell ref="C7:C8"/>
    <mergeCell ref="A35:B3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
      <selection activeCell="A3" sqref="A3"/>
    </sheetView>
  </sheetViews>
  <sheetFormatPr defaultColWidth="9.140625" defaultRowHeight="12.75"/>
  <cols>
    <col min="1" max="1" width="7.00390625" style="0" customWidth="1"/>
    <col min="2" max="2" width="15.140625" style="0" customWidth="1"/>
    <col min="3" max="3" width="13.140625" style="0" customWidth="1"/>
    <col min="4" max="4" width="14.140625" style="0" customWidth="1"/>
    <col min="5" max="5" width="13.8515625" style="0" customWidth="1"/>
    <col min="6" max="6" width="14.00390625" style="0" customWidth="1"/>
    <col min="7" max="7" width="14.28125" style="0" customWidth="1"/>
    <col min="8" max="8" width="12.7109375" style="28" customWidth="1"/>
  </cols>
  <sheetData>
    <row r="1" spans="1:4" ht="12.75">
      <c r="A1" s="4" t="s">
        <v>3</v>
      </c>
      <c r="C1" s="4"/>
      <c r="D1" s="4"/>
    </row>
    <row r="2" spans="1:3" ht="12.75">
      <c r="A2" s="4" t="s">
        <v>4</v>
      </c>
      <c r="C2" s="4"/>
    </row>
    <row r="3" spans="1:5" ht="12.75">
      <c r="A3" s="14" t="s">
        <v>58</v>
      </c>
      <c r="C3" s="4"/>
      <c r="E3" s="14"/>
    </row>
    <row r="4" spans="2:4" ht="12.75">
      <c r="B4" s="1" t="s">
        <v>5</v>
      </c>
      <c r="C4" s="62"/>
      <c r="D4" s="63"/>
    </row>
    <row r="5" spans="2:6" ht="13.5" thickBot="1">
      <c r="B5" s="1" t="s">
        <v>7</v>
      </c>
      <c r="C5" s="62"/>
      <c r="D5" s="63"/>
      <c r="E5" s="1" t="s">
        <v>6</v>
      </c>
      <c r="F5" s="3"/>
    </row>
    <row r="6" spans="1:8" ht="24" customHeight="1">
      <c r="A6" s="53" t="s">
        <v>44</v>
      </c>
      <c r="B6" s="64" t="s">
        <v>43</v>
      </c>
      <c r="C6" s="50"/>
      <c r="D6" s="65" t="s">
        <v>45</v>
      </c>
      <c r="E6" s="66" t="s">
        <v>0</v>
      </c>
      <c r="F6" s="65" t="s">
        <v>41</v>
      </c>
      <c r="G6" s="56" t="s">
        <v>9</v>
      </c>
      <c r="H6" s="59" t="s">
        <v>42</v>
      </c>
    </row>
    <row r="7" spans="1:8" ht="38.25" customHeight="1">
      <c r="A7" s="54"/>
      <c r="B7" s="49" t="s">
        <v>39</v>
      </c>
      <c r="C7" s="49" t="s">
        <v>40</v>
      </c>
      <c r="D7" s="65"/>
      <c r="E7" s="65"/>
      <c r="F7" s="65"/>
      <c r="G7" s="57"/>
      <c r="H7" s="60"/>
    </row>
    <row r="8" spans="1:8" ht="33" customHeight="1">
      <c r="A8" s="55"/>
      <c r="B8" s="50"/>
      <c r="C8" s="50"/>
      <c r="D8" s="50"/>
      <c r="E8" s="50"/>
      <c r="F8" s="50"/>
      <c r="G8" s="58"/>
      <c r="H8" s="61"/>
    </row>
    <row r="9" spans="1:8" ht="12.75">
      <c r="A9" s="9">
        <f aca="true" t="shared" si="0" ref="A9:A19">+A8+1</f>
        <v>1</v>
      </c>
      <c r="B9" s="2" t="s">
        <v>35</v>
      </c>
      <c r="C9" s="34">
        <v>1387.37</v>
      </c>
      <c r="D9" s="3">
        <v>0</v>
      </c>
      <c r="E9" s="23">
        <v>0</v>
      </c>
      <c r="F9" s="21">
        <f aca="true" t="shared" si="1" ref="F9:F35">E9*(1/C9)</f>
        <v>0</v>
      </c>
      <c r="G9" s="22">
        <f aca="true" t="shared" si="2" ref="G9:G34">E9*D9</f>
        <v>0</v>
      </c>
      <c r="H9" s="27">
        <f aca="true" t="shared" si="3" ref="H9:H34">D9*C9</f>
        <v>0</v>
      </c>
    </row>
    <row r="10" spans="1:8" ht="12.75">
      <c r="A10" s="9">
        <f t="shared" si="0"/>
        <v>2</v>
      </c>
      <c r="B10" s="2" t="s">
        <v>34</v>
      </c>
      <c r="C10" s="34">
        <v>1427.76</v>
      </c>
      <c r="D10" s="3">
        <v>0</v>
      </c>
      <c r="E10" s="23">
        <v>0</v>
      </c>
      <c r="F10" s="21">
        <f t="shared" si="1"/>
        <v>0</v>
      </c>
      <c r="G10" s="22">
        <f t="shared" si="2"/>
        <v>0</v>
      </c>
      <c r="H10" s="27">
        <f t="shared" si="3"/>
        <v>0</v>
      </c>
    </row>
    <row r="11" spans="1:8" ht="12.75">
      <c r="A11" s="9">
        <f t="shared" si="0"/>
        <v>3</v>
      </c>
      <c r="B11" s="2" t="s">
        <v>28</v>
      </c>
      <c r="C11" s="34">
        <v>1210.44</v>
      </c>
      <c r="D11" s="3">
        <v>0</v>
      </c>
      <c r="E11" s="23">
        <v>0</v>
      </c>
      <c r="F11" s="21">
        <f t="shared" si="1"/>
        <v>0</v>
      </c>
      <c r="G11" s="22">
        <f t="shared" si="2"/>
        <v>0</v>
      </c>
      <c r="H11" s="27">
        <f t="shared" si="3"/>
        <v>0</v>
      </c>
    </row>
    <row r="12" spans="1:8" ht="12.75">
      <c r="A12" s="9">
        <f t="shared" si="0"/>
        <v>4</v>
      </c>
      <c r="B12" s="2" t="s">
        <v>27</v>
      </c>
      <c r="C12" s="34">
        <v>932.82</v>
      </c>
      <c r="D12" s="3">
        <v>0</v>
      </c>
      <c r="E12" s="23">
        <v>0</v>
      </c>
      <c r="F12" s="21">
        <f t="shared" si="1"/>
        <v>0</v>
      </c>
      <c r="G12" s="22">
        <f t="shared" si="2"/>
        <v>0</v>
      </c>
      <c r="H12" s="27">
        <f t="shared" si="3"/>
        <v>0</v>
      </c>
    </row>
    <row r="13" spans="1:8" ht="12.75">
      <c r="A13" s="9">
        <f t="shared" si="0"/>
        <v>5</v>
      </c>
      <c r="B13" s="2" t="s">
        <v>32</v>
      </c>
      <c r="C13" s="34">
        <v>1181.7</v>
      </c>
      <c r="D13" s="3">
        <v>0</v>
      </c>
      <c r="E13" s="23">
        <v>0</v>
      </c>
      <c r="F13" s="21">
        <f t="shared" si="1"/>
        <v>0</v>
      </c>
      <c r="G13" s="22">
        <f t="shared" si="2"/>
        <v>0</v>
      </c>
      <c r="H13" s="27">
        <f t="shared" si="3"/>
        <v>0</v>
      </c>
    </row>
    <row r="14" spans="1:8" ht="12.75">
      <c r="A14" s="9">
        <f t="shared" si="0"/>
        <v>6</v>
      </c>
      <c r="B14" s="2" t="s">
        <v>33</v>
      </c>
      <c r="C14" s="34">
        <v>1277.42</v>
      </c>
      <c r="D14" s="3">
        <v>0</v>
      </c>
      <c r="E14" s="23">
        <v>0</v>
      </c>
      <c r="F14" s="21">
        <f t="shared" si="1"/>
        <v>0</v>
      </c>
      <c r="G14" s="22">
        <f t="shared" si="2"/>
        <v>0</v>
      </c>
      <c r="H14" s="27">
        <f t="shared" si="3"/>
        <v>0</v>
      </c>
    </row>
    <row r="15" spans="1:8" ht="12.75">
      <c r="A15" s="9">
        <f t="shared" si="0"/>
        <v>7</v>
      </c>
      <c r="B15" s="2" t="s">
        <v>37</v>
      </c>
      <c r="C15" s="34">
        <v>1690.72</v>
      </c>
      <c r="D15" s="3">
        <v>0</v>
      </c>
      <c r="E15" s="23">
        <v>0</v>
      </c>
      <c r="F15" s="21">
        <f t="shared" si="1"/>
        <v>0</v>
      </c>
      <c r="G15" s="22">
        <f t="shared" si="2"/>
        <v>0</v>
      </c>
      <c r="H15" s="27">
        <f t="shared" si="3"/>
        <v>0</v>
      </c>
    </row>
    <row r="16" spans="1:8" ht="12.75">
      <c r="A16" s="9">
        <f t="shared" si="0"/>
        <v>8</v>
      </c>
      <c r="B16" s="2" t="s">
        <v>36</v>
      </c>
      <c r="C16" s="34">
        <v>1588.23</v>
      </c>
      <c r="D16" s="3">
        <v>0</v>
      </c>
      <c r="E16" s="23">
        <v>0</v>
      </c>
      <c r="F16" s="21">
        <f t="shared" si="1"/>
        <v>0</v>
      </c>
      <c r="G16" s="22">
        <f t="shared" si="2"/>
        <v>0</v>
      </c>
      <c r="H16" s="27">
        <f t="shared" si="3"/>
        <v>0</v>
      </c>
    </row>
    <row r="17" spans="1:8" ht="12.75">
      <c r="A17" s="9">
        <f t="shared" si="0"/>
        <v>9</v>
      </c>
      <c r="B17" s="2" t="s">
        <v>38</v>
      </c>
      <c r="C17" s="34">
        <v>1755.66</v>
      </c>
      <c r="D17" s="3">
        <v>0</v>
      </c>
      <c r="E17" s="23">
        <v>0</v>
      </c>
      <c r="F17" s="21">
        <f t="shared" si="1"/>
        <v>0</v>
      </c>
      <c r="G17" s="22">
        <f t="shared" si="2"/>
        <v>0</v>
      </c>
      <c r="H17" s="27">
        <f t="shared" si="3"/>
        <v>0</v>
      </c>
    </row>
    <row r="18" spans="1:8" ht="12.75">
      <c r="A18" s="9">
        <f t="shared" si="0"/>
        <v>10</v>
      </c>
      <c r="B18" s="2" t="s">
        <v>14</v>
      </c>
      <c r="C18" s="34">
        <v>2054.55</v>
      </c>
      <c r="D18" s="3">
        <v>0</v>
      </c>
      <c r="E18" s="23">
        <v>0</v>
      </c>
      <c r="F18" s="21">
        <f t="shared" si="1"/>
        <v>0</v>
      </c>
      <c r="G18" s="22">
        <f t="shared" si="2"/>
        <v>0</v>
      </c>
      <c r="H18" s="27">
        <f t="shared" si="3"/>
        <v>0</v>
      </c>
    </row>
    <row r="19" spans="1:8" ht="12.75">
      <c r="A19" s="9">
        <f t="shared" si="0"/>
        <v>11</v>
      </c>
      <c r="B19" s="2" t="s">
        <v>18</v>
      </c>
      <c r="C19" s="34">
        <v>1106.82</v>
      </c>
      <c r="D19" s="3">
        <v>0</v>
      </c>
      <c r="E19" s="23">
        <v>0</v>
      </c>
      <c r="F19" s="21">
        <f t="shared" si="1"/>
        <v>0</v>
      </c>
      <c r="G19" s="22">
        <f t="shared" si="2"/>
        <v>0</v>
      </c>
      <c r="H19" s="27">
        <f t="shared" si="3"/>
        <v>0</v>
      </c>
    </row>
    <row r="20" spans="1:8" ht="12.75">
      <c r="A20" s="9">
        <v>12</v>
      </c>
      <c r="B20" s="2" t="s">
        <v>13</v>
      </c>
      <c r="C20" s="34">
        <v>1340.34</v>
      </c>
      <c r="D20" s="3">
        <v>0</v>
      </c>
      <c r="E20" s="23">
        <v>0</v>
      </c>
      <c r="F20" s="21">
        <f t="shared" si="1"/>
        <v>0</v>
      </c>
      <c r="G20" s="22">
        <f t="shared" si="2"/>
        <v>0</v>
      </c>
      <c r="H20" s="27">
        <f t="shared" si="3"/>
        <v>0</v>
      </c>
    </row>
    <row r="21" spans="1:8" ht="12.75">
      <c r="A21" s="9">
        <f aca="true" t="shared" si="4" ref="A21:A34">+A20+1</f>
        <v>13</v>
      </c>
      <c r="B21" s="2" t="s">
        <v>20</v>
      </c>
      <c r="C21" s="34">
        <v>1131.63</v>
      </c>
      <c r="D21" s="3">
        <v>0</v>
      </c>
      <c r="E21" s="23">
        <v>0</v>
      </c>
      <c r="F21" s="21">
        <f t="shared" si="1"/>
        <v>0</v>
      </c>
      <c r="G21" s="22">
        <f t="shared" si="2"/>
        <v>0</v>
      </c>
      <c r="H21" s="27">
        <f t="shared" si="3"/>
        <v>0</v>
      </c>
    </row>
    <row r="22" spans="1:8" ht="12.75">
      <c r="A22" s="9">
        <f t="shared" si="4"/>
        <v>14</v>
      </c>
      <c r="B22" s="2" t="s">
        <v>19</v>
      </c>
      <c r="C22" s="34">
        <v>1445.94</v>
      </c>
      <c r="D22" s="3">
        <v>0</v>
      </c>
      <c r="E22" s="23">
        <v>0</v>
      </c>
      <c r="F22" s="21">
        <f t="shared" si="1"/>
        <v>0</v>
      </c>
      <c r="G22" s="22">
        <f t="shared" si="2"/>
        <v>0</v>
      </c>
      <c r="H22" s="27">
        <f t="shared" si="3"/>
        <v>0</v>
      </c>
    </row>
    <row r="23" spans="1:8" ht="12.75">
      <c r="A23" s="9">
        <f t="shared" si="4"/>
        <v>15</v>
      </c>
      <c r="B23" s="2" t="s">
        <v>17</v>
      </c>
      <c r="C23" s="34">
        <v>1253.77</v>
      </c>
      <c r="D23" s="3">
        <v>0</v>
      </c>
      <c r="E23" s="23">
        <v>0</v>
      </c>
      <c r="F23" s="21">
        <f t="shared" si="1"/>
        <v>0</v>
      </c>
      <c r="G23" s="22">
        <v>0</v>
      </c>
      <c r="H23" s="27">
        <f t="shared" si="3"/>
        <v>0</v>
      </c>
    </row>
    <row r="24" spans="1:8" ht="12.75">
      <c r="A24" s="9">
        <f t="shared" si="4"/>
        <v>16</v>
      </c>
      <c r="B24" s="2" t="s">
        <v>16</v>
      </c>
      <c r="C24" s="34">
        <v>1562.72</v>
      </c>
      <c r="D24" s="3">
        <v>0</v>
      </c>
      <c r="E24" s="23">
        <v>0</v>
      </c>
      <c r="F24" s="21">
        <f t="shared" si="1"/>
        <v>0</v>
      </c>
      <c r="G24" s="22">
        <f t="shared" si="2"/>
        <v>0</v>
      </c>
      <c r="H24" s="27">
        <f t="shared" si="3"/>
        <v>0</v>
      </c>
    </row>
    <row r="25" spans="1:8" ht="12.75">
      <c r="A25" s="9">
        <f t="shared" si="4"/>
        <v>17</v>
      </c>
      <c r="B25" s="2" t="s">
        <v>15</v>
      </c>
      <c r="C25" s="34">
        <v>1744.52</v>
      </c>
      <c r="D25" s="3">
        <v>0</v>
      </c>
      <c r="E25" s="23">
        <v>0</v>
      </c>
      <c r="F25" s="21">
        <f t="shared" si="1"/>
        <v>0</v>
      </c>
      <c r="G25" s="22">
        <f t="shared" si="2"/>
        <v>0</v>
      </c>
      <c r="H25" s="27">
        <f t="shared" si="3"/>
        <v>0</v>
      </c>
    </row>
    <row r="26" spans="1:8" ht="12.75">
      <c r="A26" s="9">
        <f t="shared" si="4"/>
        <v>18</v>
      </c>
      <c r="B26" s="2" t="s">
        <v>23</v>
      </c>
      <c r="C26" s="34">
        <v>1982.87</v>
      </c>
      <c r="D26" s="3">
        <v>0</v>
      </c>
      <c r="E26" s="23">
        <v>0</v>
      </c>
      <c r="F26" s="21">
        <f t="shared" si="1"/>
        <v>0</v>
      </c>
      <c r="G26" s="22">
        <f t="shared" si="2"/>
        <v>0</v>
      </c>
      <c r="H26" s="27">
        <f t="shared" si="3"/>
        <v>0</v>
      </c>
    </row>
    <row r="27" spans="1:8" ht="12.75">
      <c r="A27" s="9">
        <f t="shared" si="4"/>
        <v>19</v>
      </c>
      <c r="B27" s="2" t="s">
        <v>26</v>
      </c>
      <c r="C27" s="34">
        <v>1808.03</v>
      </c>
      <c r="D27" s="3">
        <v>0</v>
      </c>
      <c r="E27" s="23">
        <v>0</v>
      </c>
      <c r="F27" s="21">
        <f t="shared" si="1"/>
        <v>0</v>
      </c>
      <c r="G27" s="22">
        <f t="shared" si="2"/>
        <v>0</v>
      </c>
      <c r="H27" s="27">
        <f t="shared" si="3"/>
        <v>0</v>
      </c>
    </row>
    <row r="28" spans="1:8" ht="12.75">
      <c r="A28" s="9">
        <f t="shared" si="4"/>
        <v>20</v>
      </c>
      <c r="B28" s="2" t="s">
        <v>25</v>
      </c>
      <c r="C28" s="34">
        <v>1951.83</v>
      </c>
      <c r="D28" s="3">
        <v>0</v>
      </c>
      <c r="E28" s="23">
        <v>0</v>
      </c>
      <c r="F28" s="21">
        <f t="shared" si="1"/>
        <v>0</v>
      </c>
      <c r="G28" s="22">
        <f t="shared" si="2"/>
        <v>0</v>
      </c>
      <c r="H28" s="27">
        <f t="shared" si="3"/>
        <v>0</v>
      </c>
    </row>
    <row r="29" spans="1:8" ht="12.75">
      <c r="A29" s="9">
        <f t="shared" si="4"/>
        <v>21</v>
      </c>
      <c r="B29" s="2" t="s">
        <v>29</v>
      </c>
      <c r="C29" s="34">
        <v>1436.29</v>
      </c>
      <c r="D29" s="3">
        <v>0</v>
      </c>
      <c r="E29" s="23">
        <v>0</v>
      </c>
      <c r="F29" s="21">
        <f t="shared" si="1"/>
        <v>0</v>
      </c>
      <c r="G29" s="22">
        <f t="shared" si="2"/>
        <v>0</v>
      </c>
      <c r="H29" s="27">
        <f t="shared" si="3"/>
        <v>0</v>
      </c>
    </row>
    <row r="30" spans="1:8" ht="12.75">
      <c r="A30" s="9">
        <f t="shared" si="4"/>
        <v>22</v>
      </c>
      <c r="B30" s="2" t="s">
        <v>30</v>
      </c>
      <c r="C30" s="34">
        <v>1222.4</v>
      </c>
      <c r="D30" s="3">
        <v>0</v>
      </c>
      <c r="E30" s="23">
        <v>0</v>
      </c>
      <c r="F30" s="21">
        <f t="shared" si="1"/>
        <v>0</v>
      </c>
      <c r="G30" s="22">
        <f t="shared" si="2"/>
        <v>0</v>
      </c>
      <c r="H30" s="27">
        <f t="shared" si="3"/>
        <v>0</v>
      </c>
    </row>
    <row r="31" spans="1:8" ht="12.75">
      <c r="A31" s="9">
        <f t="shared" si="4"/>
        <v>23</v>
      </c>
      <c r="B31" s="2" t="s">
        <v>24</v>
      </c>
      <c r="C31" s="34">
        <v>1964.98</v>
      </c>
      <c r="D31" s="3">
        <v>0</v>
      </c>
      <c r="E31" s="23">
        <v>0</v>
      </c>
      <c r="F31" s="21">
        <f t="shared" si="1"/>
        <v>0</v>
      </c>
      <c r="G31" s="22">
        <f t="shared" si="2"/>
        <v>0</v>
      </c>
      <c r="H31" s="27">
        <f t="shared" si="3"/>
        <v>0</v>
      </c>
    </row>
    <row r="32" spans="1:8" ht="12.75">
      <c r="A32" s="9">
        <f t="shared" si="4"/>
        <v>24</v>
      </c>
      <c r="B32" s="2" t="s">
        <v>31</v>
      </c>
      <c r="C32" s="34">
        <v>1574.37</v>
      </c>
      <c r="D32" s="3">
        <v>0</v>
      </c>
      <c r="E32" s="23">
        <v>0</v>
      </c>
      <c r="F32" s="21">
        <f t="shared" si="1"/>
        <v>0</v>
      </c>
      <c r="G32" s="22">
        <f t="shared" si="2"/>
        <v>0</v>
      </c>
      <c r="H32" s="27">
        <f t="shared" si="3"/>
        <v>0</v>
      </c>
    </row>
    <row r="33" spans="1:8" ht="12.75">
      <c r="A33" s="9">
        <f t="shared" si="4"/>
        <v>25</v>
      </c>
      <c r="B33" s="2" t="s">
        <v>22</v>
      </c>
      <c r="C33" s="34">
        <v>1873.83</v>
      </c>
      <c r="D33" s="3">
        <v>0</v>
      </c>
      <c r="E33" s="23">
        <v>0</v>
      </c>
      <c r="F33" s="21">
        <f t="shared" si="1"/>
        <v>0</v>
      </c>
      <c r="G33" s="22">
        <f t="shared" si="2"/>
        <v>0</v>
      </c>
      <c r="H33" s="27">
        <f t="shared" si="3"/>
        <v>0</v>
      </c>
    </row>
    <row r="34" spans="1:8" ht="12.75">
      <c r="A34" s="9">
        <f t="shared" si="4"/>
        <v>26</v>
      </c>
      <c r="B34" s="2" t="s">
        <v>21</v>
      </c>
      <c r="C34" s="35">
        <v>1624.71</v>
      </c>
      <c r="D34" s="3">
        <v>0</v>
      </c>
      <c r="E34" s="23">
        <v>0</v>
      </c>
      <c r="F34" s="21">
        <f t="shared" si="1"/>
        <v>0</v>
      </c>
      <c r="G34" s="22">
        <f t="shared" si="2"/>
        <v>0</v>
      </c>
      <c r="H34" s="27">
        <f t="shared" si="3"/>
        <v>0</v>
      </c>
    </row>
    <row r="35" spans="1:8" ht="28.5" customHeight="1" thickBot="1">
      <c r="A35" s="45" t="s">
        <v>54</v>
      </c>
      <c r="B35" s="46"/>
      <c r="C35" s="30">
        <v>930</v>
      </c>
      <c r="D35" s="31">
        <v>0</v>
      </c>
      <c r="E35" s="32">
        <v>0</v>
      </c>
      <c r="F35" s="21">
        <f t="shared" si="1"/>
        <v>0</v>
      </c>
      <c r="G35" s="33">
        <f>E35*D35</f>
        <v>0</v>
      </c>
      <c r="H35" s="36">
        <f>D35*C35</f>
        <v>0</v>
      </c>
    </row>
    <row r="36" spans="1:8" ht="35.25" customHeight="1" thickTop="1">
      <c r="A36" s="51" t="s">
        <v>8</v>
      </c>
      <c r="B36" s="52"/>
      <c r="C36" s="7"/>
      <c r="D36" s="10">
        <f>SUM(D9:D34)</f>
        <v>0</v>
      </c>
      <c r="E36" s="24"/>
      <c r="F36" s="18"/>
      <c r="G36" s="8">
        <f>SUM(G9:G34)</f>
        <v>0</v>
      </c>
      <c r="H36" s="29">
        <f>SUM(H9:H34)</f>
        <v>0</v>
      </c>
    </row>
    <row r="37" spans="1:8" ht="36" customHeight="1">
      <c r="A37" s="51" t="s">
        <v>1</v>
      </c>
      <c r="B37" s="52"/>
      <c r="C37" s="5"/>
      <c r="D37" s="5"/>
      <c r="E37" s="25" t="e">
        <f>G36/D36</f>
        <v>#DIV/0!</v>
      </c>
      <c r="F37" s="19" t="e">
        <f>G36*(1/H36)</f>
        <v>#DIV/0!</v>
      </c>
      <c r="G37" s="6"/>
      <c r="H37" s="37"/>
    </row>
    <row r="38" spans="1:8" ht="42.75" customHeight="1" thickBot="1">
      <c r="A38" s="47" t="s">
        <v>2</v>
      </c>
      <c r="B38" s="48"/>
      <c r="C38" s="11"/>
      <c r="D38" s="12">
        <f>D36</f>
        <v>0</v>
      </c>
      <c r="E38" s="26">
        <v>0</v>
      </c>
      <c r="F38" s="20" t="e">
        <f>+G38/H36</f>
        <v>#DIV/0!</v>
      </c>
      <c r="G38" s="13">
        <f>E38*D36</f>
        <v>0</v>
      </c>
      <c r="H38" s="38"/>
    </row>
    <row r="40" ht="35.25" customHeight="1"/>
  </sheetData>
  <sheetProtection/>
  <mergeCells count="15">
    <mergeCell ref="C4:D4"/>
    <mergeCell ref="C5:D5"/>
    <mergeCell ref="A6:A8"/>
    <mergeCell ref="B6:C6"/>
    <mergeCell ref="D6:D8"/>
    <mergeCell ref="E6:E8"/>
    <mergeCell ref="A36:B36"/>
    <mergeCell ref="A37:B37"/>
    <mergeCell ref="A38:B38"/>
    <mergeCell ref="F6:F8"/>
    <mergeCell ref="G6:G8"/>
    <mergeCell ref="H6:H8"/>
    <mergeCell ref="B7:B8"/>
    <mergeCell ref="C7:C8"/>
    <mergeCell ref="A35:B3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38"/>
  <sheetViews>
    <sheetView zoomScalePageLayoutView="0" workbookViewId="0" topLeftCell="A1">
      <selection activeCell="A3" sqref="A3"/>
    </sheetView>
  </sheetViews>
  <sheetFormatPr defaultColWidth="9.140625" defaultRowHeight="12.75"/>
  <cols>
    <col min="1" max="1" width="7.00390625" style="0" customWidth="1"/>
    <col min="2" max="2" width="15.140625" style="0" customWidth="1"/>
    <col min="3" max="3" width="13.140625" style="0" customWidth="1"/>
    <col min="4" max="4" width="14.140625" style="0" customWidth="1"/>
    <col min="5" max="5" width="13.8515625" style="0" customWidth="1"/>
    <col min="6" max="6" width="14.00390625" style="0" customWidth="1"/>
    <col min="7" max="7" width="14.28125" style="0" customWidth="1"/>
    <col min="8" max="8" width="12.7109375" style="28" customWidth="1"/>
  </cols>
  <sheetData>
    <row r="1" spans="1:4" ht="12.75">
      <c r="A1" s="4" t="s">
        <v>3</v>
      </c>
      <c r="C1" s="4"/>
      <c r="D1" s="4"/>
    </row>
    <row r="2" spans="1:3" ht="12.75">
      <c r="A2" s="4" t="s">
        <v>4</v>
      </c>
      <c r="C2" s="4"/>
    </row>
    <row r="3" spans="1:5" ht="12.75">
      <c r="A3" s="14" t="s">
        <v>59</v>
      </c>
      <c r="C3" s="4"/>
      <c r="E3" s="14"/>
    </row>
    <row r="4" spans="2:4" ht="12.75">
      <c r="B4" s="1" t="s">
        <v>5</v>
      </c>
      <c r="C4" s="62"/>
      <c r="D4" s="63"/>
    </row>
    <row r="5" spans="2:6" ht="13.5" thickBot="1">
      <c r="B5" s="1" t="s">
        <v>7</v>
      </c>
      <c r="C5" s="62"/>
      <c r="D5" s="63"/>
      <c r="E5" s="1" t="s">
        <v>6</v>
      </c>
      <c r="F5" s="3"/>
    </row>
    <row r="6" spans="1:8" ht="24" customHeight="1">
      <c r="A6" s="53" t="s">
        <v>44</v>
      </c>
      <c r="B6" s="64" t="s">
        <v>43</v>
      </c>
      <c r="C6" s="50"/>
      <c r="D6" s="65" t="s">
        <v>45</v>
      </c>
      <c r="E6" s="66" t="s">
        <v>0</v>
      </c>
      <c r="F6" s="65" t="s">
        <v>41</v>
      </c>
      <c r="G6" s="56" t="s">
        <v>9</v>
      </c>
      <c r="H6" s="59" t="s">
        <v>42</v>
      </c>
    </row>
    <row r="7" spans="1:8" ht="38.25" customHeight="1">
      <c r="A7" s="54"/>
      <c r="B7" s="49" t="s">
        <v>39</v>
      </c>
      <c r="C7" s="49" t="s">
        <v>40</v>
      </c>
      <c r="D7" s="65"/>
      <c r="E7" s="65"/>
      <c r="F7" s="65"/>
      <c r="G7" s="57"/>
      <c r="H7" s="60"/>
    </row>
    <row r="8" spans="1:8" ht="33" customHeight="1">
      <c r="A8" s="55"/>
      <c r="B8" s="50"/>
      <c r="C8" s="50"/>
      <c r="D8" s="50"/>
      <c r="E8" s="50"/>
      <c r="F8" s="50"/>
      <c r="G8" s="58"/>
      <c r="H8" s="61"/>
    </row>
    <row r="9" spans="1:8" ht="12.75">
      <c r="A9" s="9">
        <f aca="true" t="shared" si="0" ref="A9:A19">+A8+1</f>
        <v>1</v>
      </c>
      <c r="B9" s="2" t="s">
        <v>35</v>
      </c>
      <c r="C9" s="34">
        <v>1387.37</v>
      </c>
      <c r="D9" s="3">
        <v>0</v>
      </c>
      <c r="E9" s="23">
        <v>0</v>
      </c>
      <c r="F9" s="21">
        <f aca="true" t="shared" si="1" ref="F9:F35">E9*(1/C9)</f>
        <v>0</v>
      </c>
      <c r="G9" s="22">
        <f aca="true" t="shared" si="2" ref="G9:G34">E9*D9</f>
        <v>0</v>
      </c>
      <c r="H9" s="27">
        <f aca="true" t="shared" si="3" ref="H9:H34">D9*C9</f>
        <v>0</v>
      </c>
    </row>
    <row r="10" spans="1:8" ht="12.75">
      <c r="A10" s="9">
        <f t="shared" si="0"/>
        <v>2</v>
      </c>
      <c r="B10" s="2" t="s">
        <v>34</v>
      </c>
      <c r="C10" s="34">
        <v>1427.76</v>
      </c>
      <c r="D10" s="3">
        <v>0</v>
      </c>
      <c r="E10" s="23">
        <v>0</v>
      </c>
      <c r="F10" s="21">
        <f t="shared" si="1"/>
        <v>0</v>
      </c>
      <c r="G10" s="22">
        <f t="shared" si="2"/>
        <v>0</v>
      </c>
      <c r="H10" s="27">
        <f t="shared" si="3"/>
        <v>0</v>
      </c>
    </row>
    <row r="11" spans="1:8" ht="12.75">
      <c r="A11" s="9">
        <f t="shared" si="0"/>
        <v>3</v>
      </c>
      <c r="B11" s="2" t="s">
        <v>28</v>
      </c>
      <c r="C11" s="34">
        <v>1210.44</v>
      </c>
      <c r="D11" s="3">
        <v>0</v>
      </c>
      <c r="E11" s="23">
        <v>0</v>
      </c>
      <c r="F11" s="21">
        <f t="shared" si="1"/>
        <v>0</v>
      </c>
      <c r="G11" s="22">
        <f t="shared" si="2"/>
        <v>0</v>
      </c>
      <c r="H11" s="27">
        <f t="shared" si="3"/>
        <v>0</v>
      </c>
    </row>
    <row r="12" spans="1:8" ht="12.75">
      <c r="A12" s="9">
        <f t="shared" si="0"/>
        <v>4</v>
      </c>
      <c r="B12" s="2" t="s">
        <v>27</v>
      </c>
      <c r="C12" s="34">
        <v>932.82</v>
      </c>
      <c r="D12" s="3">
        <v>0</v>
      </c>
      <c r="E12" s="23">
        <v>0</v>
      </c>
      <c r="F12" s="21">
        <f t="shared" si="1"/>
        <v>0</v>
      </c>
      <c r="G12" s="22">
        <f t="shared" si="2"/>
        <v>0</v>
      </c>
      <c r="H12" s="27">
        <f t="shared" si="3"/>
        <v>0</v>
      </c>
    </row>
    <row r="13" spans="1:8" ht="12.75">
      <c r="A13" s="9">
        <f t="shared" si="0"/>
        <v>5</v>
      </c>
      <c r="B13" s="2" t="s">
        <v>32</v>
      </c>
      <c r="C13" s="34">
        <v>1181.7</v>
      </c>
      <c r="D13" s="3">
        <v>0</v>
      </c>
      <c r="E13" s="23">
        <v>0</v>
      </c>
      <c r="F13" s="21">
        <f t="shared" si="1"/>
        <v>0</v>
      </c>
      <c r="G13" s="22">
        <f t="shared" si="2"/>
        <v>0</v>
      </c>
      <c r="H13" s="27">
        <f t="shared" si="3"/>
        <v>0</v>
      </c>
    </row>
    <row r="14" spans="1:8" ht="12.75">
      <c r="A14" s="9">
        <f t="shared" si="0"/>
        <v>6</v>
      </c>
      <c r="B14" s="2" t="s">
        <v>33</v>
      </c>
      <c r="C14" s="34">
        <v>1277.42</v>
      </c>
      <c r="D14" s="3">
        <v>0</v>
      </c>
      <c r="E14" s="23">
        <v>0</v>
      </c>
      <c r="F14" s="21">
        <f t="shared" si="1"/>
        <v>0</v>
      </c>
      <c r="G14" s="22">
        <f t="shared" si="2"/>
        <v>0</v>
      </c>
      <c r="H14" s="27">
        <f t="shared" si="3"/>
        <v>0</v>
      </c>
    </row>
    <row r="15" spans="1:8" ht="12.75">
      <c r="A15" s="9">
        <f t="shared" si="0"/>
        <v>7</v>
      </c>
      <c r="B15" s="2" t="s">
        <v>37</v>
      </c>
      <c r="C15" s="34">
        <v>1690.72</v>
      </c>
      <c r="D15" s="3">
        <v>0</v>
      </c>
      <c r="E15" s="23">
        <v>0</v>
      </c>
      <c r="F15" s="21">
        <f t="shared" si="1"/>
        <v>0</v>
      </c>
      <c r="G15" s="22">
        <f t="shared" si="2"/>
        <v>0</v>
      </c>
      <c r="H15" s="27">
        <f t="shared" si="3"/>
        <v>0</v>
      </c>
    </row>
    <row r="16" spans="1:8" ht="12.75">
      <c r="A16" s="9">
        <f t="shared" si="0"/>
        <v>8</v>
      </c>
      <c r="B16" s="2" t="s">
        <v>36</v>
      </c>
      <c r="C16" s="34">
        <v>1588.23</v>
      </c>
      <c r="D16" s="3">
        <v>0</v>
      </c>
      <c r="E16" s="23">
        <v>0</v>
      </c>
      <c r="F16" s="21">
        <f t="shared" si="1"/>
        <v>0</v>
      </c>
      <c r="G16" s="22">
        <f t="shared" si="2"/>
        <v>0</v>
      </c>
      <c r="H16" s="27">
        <f t="shared" si="3"/>
        <v>0</v>
      </c>
    </row>
    <row r="17" spans="1:8" ht="12.75">
      <c r="A17" s="9">
        <f t="shared" si="0"/>
        <v>9</v>
      </c>
      <c r="B17" s="2" t="s">
        <v>38</v>
      </c>
      <c r="C17" s="34">
        <v>1755.66</v>
      </c>
      <c r="D17" s="3">
        <v>0</v>
      </c>
      <c r="E17" s="23">
        <v>0</v>
      </c>
      <c r="F17" s="21">
        <f t="shared" si="1"/>
        <v>0</v>
      </c>
      <c r="G17" s="22">
        <f t="shared" si="2"/>
        <v>0</v>
      </c>
      <c r="H17" s="27">
        <f t="shared" si="3"/>
        <v>0</v>
      </c>
    </row>
    <row r="18" spans="1:8" ht="12.75">
      <c r="A18" s="9">
        <f t="shared" si="0"/>
        <v>10</v>
      </c>
      <c r="B18" s="2" t="s">
        <v>14</v>
      </c>
      <c r="C18" s="34">
        <v>2054.55</v>
      </c>
      <c r="D18" s="3">
        <v>0</v>
      </c>
      <c r="E18" s="23">
        <v>0</v>
      </c>
      <c r="F18" s="21">
        <f t="shared" si="1"/>
        <v>0</v>
      </c>
      <c r="G18" s="22">
        <f t="shared" si="2"/>
        <v>0</v>
      </c>
      <c r="H18" s="27">
        <f t="shared" si="3"/>
        <v>0</v>
      </c>
    </row>
    <row r="19" spans="1:8" ht="12.75">
      <c r="A19" s="9">
        <f t="shared" si="0"/>
        <v>11</v>
      </c>
      <c r="B19" s="2" t="s">
        <v>18</v>
      </c>
      <c r="C19" s="34">
        <v>1106.82</v>
      </c>
      <c r="D19" s="3">
        <v>0</v>
      </c>
      <c r="E19" s="23">
        <v>0</v>
      </c>
      <c r="F19" s="21">
        <f t="shared" si="1"/>
        <v>0</v>
      </c>
      <c r="G19" s="22">
        <f t="shared" si="2"/>
        <v>0</v>
      </c>
      <c r="H19" s="27">
        <f t="shared" si="3"/>
        <v>0</v>
      </c>
    </row>
    <row r="20" spans="1:8" ht="12.75">
      <c r="A20" s="9">
        <v>12</v>
      </c>
      <c r="B20" s="2" t="s">
        <v>13</v>
      </c>
      <c r="C20" s="34">
        <v>1340.34</v>
      </c>
      <c r="D20" s="3">
        <v>0</v>
      </c>
      <c r="E20" s="23">
        <v>0</v>
      </c>
      <c r="F20" s="21">
        <f t="shared" si="1"/>
        <v>0</v>
      </c>
      <c r="G20" s="22">
        <f t="shared" si="2"/>
        <v>0</v>
      </c>
      <c r="H20" s="27">
        <f t="shared" si="3"/>
        <v>0</v>
      </c>
    </row>
    <row r="21" spans="1:8" ht="12.75">
      <c r="A21" s="9">
        <f aca="true" t="shared" si="4" ref="A21:A34">+A20+1</f>
        <v>13</v>
      </c>
      <c r="B21" s="2" t="s">
        <v>20</v>
      </c>
      <c r="C21" s="34">
        <v>1131.63</v>
      </c>
      <c r="D21" s="3">
        <v>0</v>
      </c>
      <c r="E21" s="23">
        <v>0</v>
      </c>
      <c r="F21" s="21">
        <f t="shared" si="1"/>
        <v>0</v>
      </c>
      <c r="G21" s="22">
        <f t="shared" si="2"/>
        <v>0</v>
      </c>
      <c r="H21" s="27">
        <f t="shared" si="3"/>
        <v>0</v>
      </c>
    </row>
    <row r="22" spans="1:8" ht="12.75">
      <c r="A22" s="9">
        <f t="shared" si="4"/>
        <v>14</v>
      </c>
      <c r="B22" s="2" t="s">
        <v>19</v>
      </c>
      <c r="C22" s="34">
        <v>1445.94</v>
      </c>
      <c r="D22" s="3">
        <v>0</v>
      </c>
      <c r="E22" s="23">
        <v>0</v>
      </c>
      <c r="F22" s="21">
        <f t="shared" si="1"/>
        <v>0</v>
      </c>
      <c r="G22" s="22">
        <f t="shared" si="2"/>
        <v>0</v>
      </c>
      <c r="H22" s="27">
        <f t="shared" si="3"/>
        <v>0</v>
      </c>
    </row>
    <row r="23" spans="1:8" ht="12.75">
      <c r="A23" s="9">
        <f t="shared" si="4"/>
        <v>15</v>
      </c>
      <c r="B23" s="2" t="s">
        <v>17</v>
      </c>
      <c r="C23" s="34">
        <v>1253.77</v>
      </c>
      <c r="D23" s="3">
        <v>0</v>
      </c>
      <c r="E23" s="23">
        <v>0</v>
      </c>
      <c r="F23" s="21">
        <f t="shared" si="1"/>
        <v>0</v>
      </c>
      <c r="G23" s="22">
        <v>0</v>
      </c>
      <c r="H23" s="27">
        <f t="shared" si="3"/>
        <v>0</v>
      </c>
    </row>
    <row r="24" spans="1:8" ht="12.75">
      <c r="A24" s="9">
        <f t="shared" si="4"/>
        <v>16</v>
      </c>
      <c r="B24" s="2" t="s">
        <v>16</v>
      </c>
      <c r="C24" s="34">
        <v>1562.72</v>
      </c>
      <c r="D24" s="3">
        <v>0</v>
      </c>
      <c r="E24" s="23">
        <v>0</v>
      </c>
      <c r="F24" s="21">
        <f t="shared" si="1"/>
        <v>0</v>
      </c>
      <c r="G24" s="22">
        <f t="shared" si="2"/>
        <v>0</v>
      </c>
      <c r="H24" s="27">
        <f t="shared" si="3"/>
        <v>0</v>
      </c>
    </row>
    <row r="25" spans="1:8" ht="12.75">
      <c r="A25" s="9">
        <f t="shared" si="4"/>
        <v>17</v>
      </c>
      <c r="B25" s="2" t="s">
        <v>15</v>
      </c>
      <c r="C25" s="34">
        <v>1744.52</v>
      </c>
      <c r="D25" s="3">
        <v>0</v>
      </c>
      <c r="E25" s="23">
        <v>0</v>
      </c>
      <c r="F25" s="21">
        <f t="shared" si="1"/>
        <v>0</v>
      </c>
      <c r="G25" s="22">
        <f t="shared" si="2"/>
        <v>0</v>
      </c>
      <c r="H25" s="27">
        <f t="shared" si="3"/>
        <v>0</v>
      </c>
    </row>
    <row r="26" spans="1:8" ht="12.75">
      <c r="A26" s="9">
        <f t="shared" si="4"/>
        <v>18</v>
      </c>
      <c r="B26" s="2" t="s">
        <v>23</v>
      </c>
      <c r="C26" s="34">
        <v>1982.87</v>
      </c>
      <c r="D26" s="3">
        <v>0</v>
      </c>
      <c r="E26" s="23">
        <v>0</v>
      </c>
      <c r="F26" s="21">
        <f t="shared" si="1"/>
        <v>0</v>
      </c>
      <c r="G26" s="22">
        <f t="shared" si="2"/>
        <v>0</v>
      </c>
      <c r="H26" s="27">
        <f t="shared" si="3"/>
        <v>0</v>
      </c>
    </row>
    <row r="27" spans="1:8" ht="12.75">
      <c r="A27" s="9">
        <f t="shared" si="4"/>
        <v>19</v>
      </c>
      <c r="B27" s="2" t="s">
        <v>26</v>
      </c>
      <c r="C27" s="34">
        <v>1808.03</v>
      </c>
      <c r="D27" s="3">
        <v>0</v>
      </c>
      <c r="E27" s="23">
        <v>0</v>
      </c>
      <c r="F27" s="21">
        <f t="shared" si="1"/>
        <v>0</v>
      </c>
      <c r="G27" s="22">
        <f t="shared" si="2"/>
        <v>0</v>
      </c>
      <c r="H27" s="27">
        <f t="shared" si="3"/>
        <v>0</v>
      </c>
    </row>
    <row r="28" spans="1:8" ht="12.75">
      <c r="A28" s="9">
        <f t="shared" si="4"/>
        <v>20</v>
      </c>
      <c r="B28" s="2" t="s">
        <v>25</v>
      </c>
      <c r="C28" s="34">
        <v>1951.83</v>
      </c>
      <c r="D28" s="3">
        <v>0</v>
      </c>
      <c r="E28" s="23">
        <v>0</v>
      </c>
      <c r="F28" s="21">
        <f t="shared" si="1"/>
        <v>0</v>
      </c>
      <c r="G28" s="22">
        <f t="shared" si="2"/>
        <v>0</v>
      </c>
      <c r="H28" s="27">
        <f t="shared" si="3"/>
        <v>0</v>
      </c>
    </row>
    <row r="29" spans="1:8" ht="12.75">
      <c r="A29" s="9">
        <f t="shared" si="4"/>
        <v>21</v>
      </c>
      <c r="B29" s="2" t="s">
        <v>29</v>
      </c>
      <c r="C29" s="34">
        <v>1436.29</v>
      </c>
      <c r="D29" s="3">
        <v>0</v>
      </c>
      <c r="E29" s="23">
        <v>0</v>
      </c>
      <c r="F29" s="21">
        <f t="shared" si="1"/>
        <v>0</v>
      </c>
      <c r="G29" s="22">
        <f t="shared" si="2"/>
        <v>0</v>
      </c>
      <c r="H29" s="27">
        <f t="shared" si="3"/>
        <v>0</v>
      </c>
    </row>
    <row r="30" spans="1:8" ht="12.75">
      <c r="A30" s="9">
        <f t="shared" si="4"/>
        <v>22</v>
      </c>
      <c r="B30" s="2" t="s">
        <v>30</v>
      </c>
      <c r="C30" s="34">
        <v>1222.4</v>
      </c>
      <c r="D30" s="3">
        <v>0</v>
      </c>
      <c r="E30" s="23">
        <v>0</v>
      </c>
      <c r="F30" s="21">
        <f t="shared" si="1"/>
        <v>0</v>
      </c>
      <c r="G30" s="22">
        <f t="shared" si="2"/>
        <v>0</v>
      </c>
      <c r="H30" s="27">
        <f t="shared" si="3"/>
        <v>0</v>
      </c>
    </row>
    <row r="31" spans="1:8" ht="12.75">
      <c r="A31" s="9">
        <f t="shared" si="4"/>
        <v>23</v>
      </c>
      <c r="B31" s="2" t="s">
        <v>24</v>
      </c>
      <c r="C31" s="34">
        <v>1964.98</v>
      </c>
      <c r="D31" s="3">
        <v>0</v>
      </c>
      <c r="E31" s="23">
        <v>0</v>
      </c>
      <c r="F31" s="21">
        <f t="shared" si="1"/>
        <v>0</v>
      </c>
      <c r="G31" s="22">
        <f t="shared" si="2"/>
        <v>0</v>
      </c>
      <c r="H31" s="27">
        <f t="shared" si="3"/>
        <v>0</v>
      </c>
    </row>
    <row r="32" spans="1:8" ht="12.75">
      <c r="A32" s="9">
        <f t="shared" si="4"/>
        <v>24</v>
      </c>
      <c r="B32" s="2" t="s">
        <v>31</v>
      </c>
      <c r="C32" s="34">
        <v>1574.37</v>
      </c>
      <c r="D32" s="3">
        <v>0</v>
      </c>
      <c r="E32" s="23">
        <v>0</v>
      </c>
      <c r="F32" s="21">
        <f t="shared" si="1"/>
        <v>0</v>
      </c>
      <c r="G32" s="22">
        <f t="shared" si="2"/>
        <v>0</v>
      </c>
      <c r="H32" s="27">
        <f t="shared" si="3"/>
        <v>0</v>
      </c>
    </row>
    <row r="33" spans="1:8" ht="12.75">
      <c r="A33" s="9">
        <f t="shared" si="4"/>
        <v>25</v>
      </c>
      <c r="B33" s="2" t="s">
        <v>22</v>
      </c>
      <c r="C33" s="34">
        <v>1873.83</v>
      </c>
      <c r="D33" s="3">
        <v>0</v>
      </c>
      <c r="E33" s="23">
        <v>0</v>
      </c>
      <c r="F33" s="21">
        <f t="shared" si="1"/>
        <v>0</v>
      </c>
      <c r="G33" s="22">
        <f t="shared" si="2"/>
        <v>0</v>
      </c>
      <c r="H33" s="27">
        <f t="shared" si="3"/>
        <v>0</v>
      </c>
    </row>
    <row r="34" spans="1:8" ht="12.75">
      <c r="A34" s="9">
        <f t="shared" si="4"/>
        <v>26</v>
      </c>
      <c r="B34" s="2" t="s">
        <v>21</v>
      </c>
      <c r="C34" s="35">
        <v>1624.71</v>
      </c>
      <c r="D34" s="3">
        <v>0</v>
      </c>
      <c r="E34" s="23">
        <v>0</v>
      </c>
      <c r="F34" s="21">
        <f t="shared" si="1"/>
        <v>0</v>
      </c>
      <c r="G34" s="22">
        <f t="shared" si="2"/>
        <v>0</v>
      </c>
      <c r="H34" s="27">
        <f t="shared" si="3"/>
        <v>0</v>
      </c>
    </row>
    <row r="35" spans="1:8" ht="28.5" customHeight="1" thickBot="1">
      <c r="A35" s="45" t="s">
        <v>54</v>
      </c>
      <c r="B35" s="46"/>
      <c r="C35" s="30">
        <v>930</v>
      </c>
      <c r="D35" s="31">
        <v>0</v>
      </c>
      <c r="E35" s="32">
        <v>0</v>
      </c>
      <c r="F35" s="21">
        <f t="shared" si="1"/>
        <v>0</v>
      </c>
      <c r="G35" s="33">
        <f>E35*D35</f>
        <v>0</v>
      </c>
      <c r="H35" s="36">
        <f>D35*C35</f>
        <v>0</v>
      </c>
    </row>
    <row r="36" spans="1:8" ht="35.25" customHeight="1" thickTop="1">
      <c r="A36" s="51" t="s">
        <v>8</v>
      </c>
      <c r="B36" s="52"/>
      <c r="C36" s="7"/>
      <c r="D36" s="10">
        <f>SUM(D9:D34)</f>
        <v>0</v>
      </c>
      <c r="E36" s="24"/>
      <c r="F36" s="18"/>
      <c r="G36" s="8">
        <f>SUM(G9:G34)</f>
        <v>0</v>
      </c>
      <c r="H36" s="29">
        <f>SUM(H9:H34)</f>
        <v>0</v>
      </c>
    </row>
    <row r="37" spans="1:8" ht="36" customHeight="1">
      <c r="A37" s="51" t="s">
        <v>1</v>
      </c>
      <c r="B37" s="52"/>
      <c r="C37" s="5"/>
      <c r="D37" s="5"/>
      <c r="E37" s="25" t="e">
        <f>G36/D36</f>
        <v>#DIV/0!</v>
      </c>
      <c r="F37" s="19" t="e">
        <f>G36*(1/H36)</f>
        <v>#DIV/0!</v>
      </c>
      <c r="G37" s="6"/>
      <c r="H37" s="37"/>
    </row>
    <row r="38" spans="1:8" ht="42.75" customHeight="1" thickBot="1">
      <c r="A38" s="47" t="s">
        <v>2</v>
      </c>
      <c r="B38" s="48"/>
      <c r="C38" s="11"/>
      <c r="D38" s="12">
        <f>D36</f>
        <v>0</v>
      </c>
      <c r="E38" s="26">
        <v>0</v>
      </c>
      <c r="F38" s="20" t="e">
        <f>+G38/H36</f>
        <v>#DIV/0!</v>
      </c>
      <c r="G38" s="13">
        <f>E38*D36</f>
        <v>0</v>
      </c>
      <c r="H38" s="38"/>
    </row>
    <row r="40" ht="35.25" customHeight="1"/>
  </sheetData>
  <sheetProtection/>
  <mergeCells count="15">
    <mergeCell ref="C4:D4"/>
    <mergeCell ref="C5:D5"/>
    <mergeCell ref="A6:A8"/>
    <mergeCell ref="B6:C6"/>
    <mergeCell ref="D6:D8"/>
    <mergeCell ref="E6:E8"/>
    <mergeCell ref="A36:B36"/>
    <mergeCell ref="A37:B37"/>
    <mergeCell ref="A38:B38"/>
    <mergeCell ref="F6:F8"/>
    <mergeCell ref="G6:G8"/>
    <mergeCell ref="H6:H8"/>
    <mergeCell ref="B7:B8"/>
    <mergeCell ref="C7:C8"/>
    <mergeCell ref="A35:B3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38"/>
  <sheetViews>
    <sheetView zoomScalePageLayoutView="0" workbookViewId="0" topLeftCell="A1">
      <selection activeCell="K14" sqref="K14"/>
    </sheetView>
  </sheetViews>
  <sheetFormatPr defaultColWidth="9.140625" defaultRowHeight="12.75"/>
  <cols>
    <col min="1" max="1" width="7.00390625" style="0" customWidth="1"/>
    <col min="2" max="2" width="15.140625" style="0" customWidth="1"/>
    <col min="3" max="3" width="13.140625" style="0" customWidth="1"/>
    <col min="4" max="4" width="14.140625" style="0" customWidth="1"/>
    <col min="5" max="5" width="13.8515625" style="0" customWidth="1"/>
    <col min="6" max="6" width="14.00390625" style="0" customWidth="1"/>
    <col min="7" max="7" width="14.28125" style="0" customWidth="1"/>
    <col min="8" max="8" width="12.7109375" style="28" customWidth="1"/>
  </cols>
  <sheetData>
    <row r="1" spans="1:4" ht="12.75">
      <c r="A1" s="4" t="s">
        <v>3</v>
      </c>
      <c r="C1" s="4"/>
      <c r="D1" s="4"/>
    </row>
    <row r="2" spans="1:3" ht="12.75">
      <c r="A2" s="4" t="s">
        <v>4</v>
      </c>
      <c r="C2" s="4"/>
    </row>
    <row r="3" spans="1:5" ht="12.75">
      <c r="A3" s="14" t="s">
        <v>60</v>
      </c>
      <c r="C3" s="4"/>
      <c r="E3" s="14"/>
    </row>
    <row r="4" spans="2:4" ht="12.75">
      <c r="B4" s="1" t="s">
        <v>5</v>
      </c>
      <c r="C4" s="62"/>
      <c r="D4" s="63"/>
    </row>
    <row r="5" spans="2:6" ht="13.5" thickBot="1">
      <c r="B5" s="1" t="s">
        <v>7</v>
      </c>
      <c r="C5" s="62"/>
      <c r="D5" s="63"/>
      <c r="E5" s="1" t="s">
        <v>6</v>
      </c>
      <c r="F5" s="3"/>
    </row>
    <row r="6" spans="1:8" ht="24" customHeight="1">
      <c r="A6" s="53" t="s">
        <v>44</v>
      </c>
      <c r="B6" s="64" t="s">
        <v>43</v>
      </c>
      <c r="C6" s="50"/>
      <c r="D6" s="65" t="s">
        <v>45</v>
      </c>
      <c r="E6" s="66" t="s">
        <v>0</v>
      </c>
      <c r="F6" s="65" t="s">
        <v>41</v>
      </c>
      <c r="G6" s="56" t="s">
        <v>9</v>
      </c>
      <c r="H6" s="59" t="s">
        <v>42</v>
      </c>
    </row>
    <row r="7" spans="1:8" ht="38.25" customHeight="1">
      <c r="A7" s="54"/>
      <c r="B7" s="49" t="s">
        <v>39</v>
      </c>
      <c r="C7" s="49" t="s">
        <v>40</v>
      </c>
      <c r="D7" s="65"/>
      <c r="E7" s="65"/>
      <c r="F7" s="65"/>
      <c r="G7" s="57"/>
      <c r="H7" s="60"/>
    </row>
    <row r="8" spans="1:8" ht="33" customHeight="1">
      <c r="A8" s="55"/>
      <c r="B8" s="50"/>
      <c r="C8" s="50"/>
      <c r="D8" s="50"/>
      <c r="E8" s="50"/>
      <c r="F8" s="50"/>
      <c r="G8" s="58"/>
      <c r="H8" s="61"/>
    </row>
    <row r="9" spans="1:8" ht="12.75">
      <c r="A9" s="9">
        <f aca="true" t="shared" si="0" ref="A9:A19">+A8+1</f>
        <v>1</v>
      </c>
      <c r="B9" s="2" t="s">
        <v>35</v>
      </c>
      <c r="C9" s="34">
        <v>1387.37</v>
      </c>
      <c r="D9" s="3">
        <v>0</v>
      </c>
      <c r="E9" s="23">
        <v>0</v>
      </c>
      <c r="F9" s="21">
        <f aca="true" t="shared" si="1" ref="F9:F35">E9*(1/C9)</f>
        <v>0</v>
      </c>
      <c r="G9" s="22">
        <f aca="true" t="shared" si="2" ref="G9:G34">E9*D9</f>
        <v>0</v>
      </c>
      <c r="H9" s="27">
        <f aca="true" t="shared" si="3" ref="H9:H34">D9*C9</f>
        <v>0</v>
      </c>
    </row>
    <row r="10" spans="1:8" ht="12.75">
      <c r="A10" s="9">
        <f t="shared" si="0"/>
        <v>2</v>
      </c>
      <c r="B10" s="2" t="s">
        <v>34</v>
      </c>
      <c r="C10" s="34">
        <v>1427.76</v>
      </c>
      <c r="D10" s="3">
        <v>0</v>
      </c>
      <c r="E10" s="23">
        <v>0</v>
      </c>
      <c r="F10" s="21">
        <f t="shared" si="1"/>
        <v>0</v>
      </c>
      <c r="G10" s="22">
        <f t="shared" si="2"/>
        <v>0</v>
      </c>
      <c r="H10" s="27">
        <f t="shared" si="3"/>
        <v>0</v>
      </c>
    </row>
    <row r="11" spans="1:8" ht="12.75">
      <c r="A11" s="9">
        <f t="shared" si="0"/>
        <v>3</v>
      </c>
      <c r="B11" s="2" t="s">
        <v>28</v>
      </c>
      <c r="C11" s="34">
        <v>1210.44</v>
      </c>
      <c r="D11" s="3">
        <v>0</v>
      </c>
      <c r="E11" s="23">
        <v>0</v>
      </c>
      <c r="F11" s="21">
        <f t="shared" si="1"/>
        <v>0</v>
      </c>
      <c r="G11" s="22">
        <f t="shared" si="2"/>
        <v>0</v>
      </c>
      <c r="H11" s="27">
        <f t="shared" si="3"/>
        <v>0</v>
      </c>
    </row>
    <row r="12" spans="1:8" ht="12.75">
      <c r="A12" s="9">
        <f t="shared" si="0"/>
        <v>4</v>
      </c>
      <c r="B12" s="2" t="s">
        <v>27</v>
      </c>
      <c r="C12" s="34">
        <v>932.82</v>
      </c>
      <c r="D12" s="3">
        <v>0</v>
      </c>
      <c r="E12" s="23">
        <v>0</v>
      </c>
      <c r="F12" s="21">
        <f t="shared" si="1"/>
        <v>0</v>
      </c>
      <c r="G12" s="22">
        <f t="shared" si="2"/>
        <v>0</v>
      </c>
      <c r="H12" s="27">
        <f t="shared" si="3"/>
        <v>0</v>
      </c>
    </row>
    <row r="13" spans="1:8" ht="12.75">
      <c r="A13" s="9">
        <f t="shared" si="0"/>
        <v>5</v>
      </c>
      <c r="B13" s="2" t="s">
        <v>32</v>
      </c>
      <c r="C13" s="34">
        <v>1181.7</v>
      </c>
      <c r="D13" s="3">
        <v>0</v>
      </c>
      <c r="E13" s="23">
        <v>0</v>
      </c>
      <c r="F13" s="21">
        <f t="shared" si="1"/>
        <v>0</v>
      </c>
      <c r="G13" s="22">
        <f t="shared" si="2"/>
        <v>0</v>
      </c>
      <c r="H13" s="27">
        <f t="shared" si="3"/>
        <v>0</v>
      </c>
    </row>
    <row r="14" spans="1:8" ht="12.75">
      <c r="A14" s="9">
        <f t="shared" si="0"/>
        <v>6</v>
      </c>
      <c r="B14" s="2" t="s">
        <v>33</v>
      </c>
      <c r="C14" s="34">
        <v>1277.42</v>
      </c>
      <c r="D14" s="3">
        <v>0</v>
      </c>
      <c r="E14" s="23">
        <v>0</v>
      </c>
      <c r="F14" s="21">
        <f t="shared" si="1"/>
        <v>0</v>
      </c>
      <c r="G14" s="22">
        <f t="shared" si="2"/>
        <v>0</v>
      </c>
      <c r="H14" s="27">
        <f t="shared" si="3"/>
        <v>0</v>
      </c>
    </row>
    <row r="15" spans="1:8" ht="12.75">
      <c r="A15" s="9">
        <f t="shared" si="0"/>
        <v>7</v>
      </c>
      <c r="B15" s="2" t="s">
        <v>37</v>
      </c>
      <c r="C15" s="34">
        <v>1690.72</v>
      </c>
      <c r="D15" s="3">
        <v>0</v>
      </c>
      <c r="E15" s="23">
        <v>0</v>
      </c>
      <c r="F15" s="21">
        <f t="shared" si="1"/>
        <v>0</v>
      </c>
      <c r="G15" s="22">
        <f t="shared" si="2"/>
        <v>0</v>
      </c>
      <c r="H15" s="27">
        <f t="shared" si="3"/>
        <v>0</v>
      </c>
    </row>
    <row r="16" spans="1:8" ht="12.75">
      <c r="A16" s="9">
        <f t="shared" si="0"/>
        <v>8</v>
      </c>
      <c r="B16" s="2" t="s">
        <v>36</v>
      </c>
      <c r="C16" s="34">
        <v>1588.23</v>
      </c>
      <c r="D16" s="3">
        <v>0</v>
      </c>
      <c r="E16" s="23">
        <v>0</v>
      </c>
      <c r="F16" s="21">
        <f t="shared" si="1"/>
        <v>0</v>
      </c>
      <c r="G16" s="22">
        <f t="shared" si="2"/>
        <v>0</v>
      </c>
      <c r="H16" s="27">
        <f t="shared" si="3"/>
        <v>0</v>
      </c>
    </row>
    <row r="17" spans="1:8" ht="12.75">
      <c r="A17" s="9">
        <f t="shared" si="0"/>
        <v>9</v>
      </c>
      <c r="B17" s="2" t="s">
        <v>38</v>
      </c>
      <c r="C17" s="34">
        <v>1755.66</v>
      </c>
      <c r="D17" s="3">
        <v>0</v>
      </c>
      <c r="E17" s="23">
        <v>0</v>
      </c>
      <c r="F17" s="21">
        <f t="shared" si="1"/>
        <v>0</v>
      </c>
      <c r="G17" s="22">
        <f t="shared" si="2"/>
        <v>0</v>
      </c>
      <c r="H17" s="27">
        <f t="shared" si="3"/>
        <v>0</v>
      </c>
    </row>
    <row r="18" spans="1:8" ht="12.75">
      <c r="A18" s="9">
        <f t="shared" si="0"/>
        <v>10</v>
      </c>
      <c r="B18" s="2" t="s">
        <v>14</v>
      </c>
      <c r="C18" s="34">
        <v>2054.55</v>
      </c>
      <c r="D18" s="3">
        <v>0</v>
      </c>
      <c r="E18" s="23">
        <v>0</v>
      </c>
      <c r="F18" s="21">
        <f t="shared" si="1"/>
        <v>0</v>
      </c>
      <c r="G18" s="22">
        <f t="shared" si="2"/>
        <v>0</v>
      </c>
      <c r="H18" s="27">
        <f t="shared" si="3"/>
        <v>0</v>
      </c>
    </row>
    <row r="19" spans="1:8" ht="12.75">
      <c r="A19" s="9">
        <f t="shared" si="0"/>
        <v>11</v>
      </c>
      <c r="B19" s="2" t="s">
        <v>18</v>
      </c>
      <c r="C19" s="34">
        <v>1106.82</v>
      </c>
      <c r="D19" s="3">
        <v>0</v>
      </c>
      <c r="E19" s="23">
        <v>0</v>
      </c>
      <c r="F19" s="21">
        <f t="shared" si="1"/>
        <v>0</v>
      </c>
      <c r="G19" s="22">
        <f t="shared" si="2"/>
        <v>0</v>
      </c>
      <c r="H19" s="27">
        <f t="shared" si="3"/>
        <v>0</v>
      </c>
    </row>
    <row r="20" spans="1:8" ht="12.75">
      <c r="A20" s="9">
        <v>12</v>
      </c>
      <c r="B20" s="2" t="s">
        <v>13</v>
      </c>
      <c r="C20" s="34">
        <v>1340.34</v>
      </c>
      <c r="D20" s="3">
        <v>0</v>
      </c>
      <c r="E20" s="23">
        <v>0</v>
      </c>
      <c r="F20" s="21">
        <f t="shared" si="1"/>
        <v>0</v>
      </c>
      <c r="G20" s="22">
        <f t="shared" si="2"/>
        <v>0</v>
      </c>
      <c r="H20" s="27">
        <f t="shared" si="3"/>
        <v>0</v>
      </c>
    </row>
    <row r="21" spans="1:8" ht="12.75">
      <c r="A21" s="9">
        <f aca="true" t="shared" si="4" ref="A21:A34">+A20+1</f>
        <v>13</v>
      </c>
      <c r="B21" s="2" t="s">
        <v>20</v>
      </c>
      <c r="C21" s="34">
        <v>1131.63</v>
      </c>
      <c r="D21" s="3">
        <v>0</v>
      </c>
      <c r="E21" s="23">
        <v>0</v>
      </c>
      <c r="F21" s="21">
        <f t="shared" si="1"/>
        <v>0</v>
      </c>
      <c r="G21" s="22">
        <f t="shared" si="2"/>
        <v>0</v>
      </c>
      <c r="H21" s="27">
        <f t="shared" si="3"/>
        <v>0</v>
      </c>
    </row>
    <row r="22" spans="1:8" ht="12.75">
      <c r="A22" s="9">
        <f t="shared" si="4"/>
        <v>14</v>
      </c>
      <c r="B22" s="2" t="s">
        <v>19</v>
      </c>
      <c r="C22" s="34">
        <v>1445.94</v>
      </c>
      <c r="D22" s="3">
        <v>0</v>
      </c>
      <c r="E22" s="23">
        <v>0</v>
      </c>
      <c r="F22" s="21">
        <f t="shared" si="1"/>
        <v>0</v>
      </c>
      <c r="G22" s="22">
        <f t="shared" si="2"/>
        <v>0</v>
      </c>
      <c r="H22" s="27">
        <f t="shared" si="3"/>
        <v>0</v>
      </c>
    </row>
    <row r="23" spans="1:8" ht="12.75">
      <c r="A23" s="9">
        <f t="shared" si="4"/>
        <v>15</v>
      </c>
      <c r="B23" s="2" t="s">
        <v>17</v>
      </c>
      <c r="C23" s="34">
        <v>1253.77</v>
      </c>
      <c r="D23" s="3">
        <v>0</v>
      </c>
      <c r="E23" s="23">
        <v>0</v>
      </c>
      <c r="F23" s="21">
        <f t="shared" si="1"/>
        <v>0</v>
      </c>
      <c r="G23" s="22">
        <v>0</v>
      </c>
      <c r="H23" s="27">
        <f t="shared" si="3"/>
        <v>0</v>
      </c>
    </row>
    <row r="24" spans="1:8" ht="12.75">
      <c r="A24" s="9">
        <f t="shared" si="4"/>
        <v>16</v>
      </c>
      <c r="B24" s="2" t="s">
        <v>16</v>
      </c>
      <c r="C24" s="34">
        <v>1562.72</v>
      </c>
      <c r="D24" s="3">
        <v>0</v>
      </c>
      <c r="E24" s="23">
        <v>0</v>
      </c>
      <c r="F24" s="21">
        <f t="shared" si="1"/>
        <v>0</v>
      </c>
      <c r="G24" s="22">
        <f t="shared" si="2"/>
        <v>0</v>
      </c>
      <c r="H24" s="27">
        <f t="shared" si="3"/>
        <v>0</v>
      </c>
    </row>
    <row r="25" spans="1:8" ht="12.75">
      <c r="A25" s="9">
        <f t="shared" si="4"/>
        <v>17</v>
      </c>
      <c r="B25" s="2" t="s">
        <v>15</v>
      </c>
      <c r="C25" s="34">
        <v>1744.52</v>
      </c>
      <c r="D25" s="3">
        <v>0</v>
      </c>
      <c r="E25" s="23">
        <v>0</v>
      </c>
      <c r="F25" s="21">
        <f t="shared" si="1"/>
        <v>0</v>
      </c>
      <c r="G25" s="22">
        <f t="shared" si="2"/>
        <v>0</v>
      </c>
      <c r="H25" s="27">
        <f t="shared" si="3"/>
        <v>0</v>
      </c>
    </row>
    <row r="26" spans="1:8" ht="12.75">
      <c r="A26" s="9">
        <f t="shared" si="4"/>
        <v>18</v>
      </c>
      <c r="B26" s="2" t="s">
        <v>23</v>
      </c>
      <c r="C26" s="34">
        <v>1982.87</v>
      </c>
      <c r="D26" s="3">
        <v>0</v>
      </c>
      <c r="E26" s="23">
        <v>0</v>
      </c>
      <c r="F26" s="21">
        <f t="shared" si="1"/>
        <v>0</v>
      </c>
      <c r="G26" s="22">
        <f t="shared" si="2"/>
        <v>0</v>
      </c>
      <c r="H26" s="27">
        <f t="shared" si="3"/>
        <v>0</v>
      </c>
    </row>
    <row r="27" spans="1:8" ht="12.75">
      <c r="A27" s="9">
        <f t="shared" si="4"/>
        <v>19</v>
      </c>
      <c r="B27" s="2" t="s">
        <v>26</v>
      </c>
      <c r="C27" s="34">
        <v>1808.03</v>
      </c>
      <c r="D27" s="3">
        <v>0</v>
      </c>
      <c r="E27" s="23">
        <v>0</v>
      </c>
      <c r="F27" s="21">
        <f t="shared" si="1"/>
        <v>0</v>
      </c>
      <c r="G27" s="22">
        <f t="shared" si="2"/>
        <v>0</v>
      </c>
      <c r="H27" s="27">
        <f t="shared" si="3"/>
        <v>0</v>
      </c>
    </row>
    <row r="28" spans="1:8" ht="12.75">
      <c r="A28" s="9">
        <f t="shared" si="4"/>
        <v>20</v>
      </c>
      <c r="B28" s="2" t="s">
        <v>25</v>
      </c>
      <c r="C28" s="34">
        <v>1951.83</v>
      </c>
      <c r="D28" s="3">
        <v>0</v>
      </c>
      <c r="E28" s="23">
        <v>0</v>
      </c>
      <c r="F28" s="21">
        <f t="shared" si="1"/>
        <v>0</v>
      </c>
      <c r="G28" s="22">
        <f t="shared" si="2"/>
        <v>0</v>
      </c>
      <c r="H28" s="27">
        <f t="shared" si="3"/>
        <v>0</v>
      </c>
    </row>
    <row r="29" spans="1:8" ht="12.75">
      <c r="A29" s="9">
        <f t="shared" si="4"/>
        <v>21</v>
      </c>
      <c r="B29" s="2" t="s">
        <v>29</v>
      </c>
      <c r="C29" s="34">
        <v>1436.29</v>
      </c>
      <c r="D29" s="3">
        <v>0</v>
      </c>
      <c r="E29" s="23">
        <v>0</v>
      </c>
      <c r="F29" s="21">
        <f t="shared" si="1"/>
        <v>0</v>
      </c>
      <c r="G29" s="22">
        <f t="shared" si="2"/>
        <v>0</v>
      </c>
      <c r="H29" s="27">
        <f t="shared" si="3"/>
        <v>0</v>
      </c>
    </row>
    <row r="30" spans="1:8" ht="12.75">
      <c r="A30" s="9">
        <f t="shared" si="4"/>
        <v>22</v>
      </c>
      <c r="B30" s="2" t="s">
        <v>30</v>
      </c>
      <c r="C30" s="34">
        <v>1222.4</v>
      </c>
      <c r="D30" s="3">
        <v>0</v>
      </c>
      <c r="E30" s="23">
        <v>0</v>
      </c>
      <c r="F30" s="21">
        <f t="shared" si="1"/>
        <v>0</v>
      </c>
      <c r="G30" s="22">
        <f t="shared" si="2"/>
        <v>0</v>
      </c>
      <c r="H30" s="27">
        <f t="shared" si="3"/>
        <v>0</v>
      </c>
    </row>
    <row r="31" spans="1:8" ht="12.75">
      <c r="A31" s="9">
        <f t="shared" si="4"/>
        <v>23</v>
      </c>
      <c r="B31" s="2" t="s">
        <v>24</v>
      </c>
      <c r="C31" s="34">
        <v>1964.98</v>
      </c>
      <c r="D31" s="3">
        <v>0</v>
      </c>
      <c r="E31" s="23">
        <v>0</v>
      </c>
      <c r="F31" s="21">
        <f t="shared" si="1"/>
        <v>0</v>
      </c>
      <c r="G31" s="22">
        <f t="shared" si="2"/>
        <v>0</v>
      </c>
      <c r="H31" s="27">
        <f t="shared" si="3"/>
        <v>0</v>
      </c>
    </row>
    <row r="32" spans="1:8" ht="12.75">
      <c r="A32" s="9">
        <f t="shared" si="4"/>
        <v>24</v>
      </c>
      <c r="B32" s="2" t="s">
        <v>31</v>
      </c>
      <c r="C32" s="34">
        <v>1574.37</v>
      </c>
      <c r="D32" s="3">
        <v>0</v>
      </c>
      <c r="E32" s="23">
        <v>0</v>
      </c>
      <c r="F32" s="21">
        <f t="shared" si="1"/>
        <v>0</v>
      </c>
      <c r="G32" s="22">
        <f t="shared" si="2"/>
        <v>0</v>
      </c>
      <c r="H32" s="27">
        <f t="shared" si="3"/>
        <v>0</v>
      </c>
    </row>
    <row r="33" spans="1:8" ht="12.75">
      <c r="A33" s="9">
        <f t="shared" si="4"/>
        <v>25</v>
      </c>
      <c r="B33" s="2" t="s">
        <v>22</v>
      </c>
      <c r="C33" s="34">
        <v>1873.83</v>
      </c>
      <c r="D33" s="3">
        <v>0</v>
      </c>
      <c r="E33" s="23">
        <v>0</v>
      </c>
      <c r="F33" s="21">
        <f t="shared" si="1"/>
        <v>0</v>
      </c>
      <c r="G33" s="22">
        <f t="shared" si="2"/>
        <v>0</v>
      </c>
      <c r="H33" s="27">
        <f t="shared" si="3"/>
        <v>0</v>
      </c>
    </row>
    <row r="34" spans="1:8" ht="12.75">
      <c r="A34" s="9">
        <f t="shared" si="4"/>
        <v>26</v>
      </c>
      <c r="B34" s="2" t="s">
        <v>21</v>
      </c>
      <c r="C34" s="35">
        <v>1624.71</v>
      </c>
      <c r="D34" s="3">
        <v>0</v>
      </c>
      <c r="E34" s="23">
        <v>0</v>
      </c>
      <c r="F34" s="21">
        <f t="shared" si="1"/>
        <v>0</v>
      </c>
      <c r="G34" s="22">
        <f t="shared" si="2"/>
        <v>0</v>
      </c>
      <c r="H34" s="27">
        <f t="shared" si="3"/>
        <v>0</v>
      </c>
    </row>
    <row r="35" spans="1:8" ht="28.5" customHeight="1" thickBot="1">
      <c r="A35" s="45" t="s">
        <v>54</v>
      </c>
      <c r="B35" s="46"/>
      <c r="C35" s="30">
        <v>930</v>
      </c>
      <c r="D35" s="31">
        <v>0</v>
      </c>
      <c r="E35" s="32">
        <v>0</v>
      </c>
      <c r="F35" s="21">
        <f t="shared" si="1"/>
        <v>0</v>
      </c>
      <c r="G35" s="33">
        <f>E35*D35</f>
        <v>0</v>
      </c>
      <c r="H35" s="36">
        <f>D35*C35</f>
        <v>0</v>
      </c>
    </row>
    <row r="36" spans="1:8" ht="35.25" customHeight="1" thickTop="1">
      <c r="A36" s="51" t="s">
        <v>8</v>
      </c>
      <c r="B36" s="52"/>
      <c r="C36" s="7"/>
      <c r="D36" s="10">
        <f>SUM(D9:D34)</f>
        <v>0</v>
      </c>
      <c r="E36" s="24"/>
      <c r="F36" s="18"/>
      <c r="G36" s="8">
        <f>SUM(G9:G34)</f>
        <v>0</v>
      </c>
      <c r="H36" s="29">
        <f>SUM(H9:H34)</f>
        <v>0</v>
      </c>
    </row>
    <row r="37" spans="1:8" ht="36" customHeight="1">
      <c r="A37" s="51" t="s">
        <v>1</v>
      </c>
      <c r="B37" s="52"/>
      <c r="C37" s="5"/>
      <c r="D37" s="5"/>
      <c r="E37" s="25" t="e">
        <f>G36/D36</f>
        <v>#DIV/0!</v>
      </c>
      <c r="F37" s="19" t="e">
        <f>G36*(1/H36)</f>
        <v>#DIV/0!</v>
      </c>
      <c r="G37" s="6"/>
      <c r="H37" s="37"/>
    </row>
    <row r="38" spans="1:8" ht="42.75" customHeight="1" thickBot="1">
      <c r="A38" s="47" t="s">
        <v>2</v>
      </c>
      <c r="B38" s="48"/>
      <c r="C38" s="11"/>
      <c r="D38" s="12">
        <f>D36</f>
        <v>0</v>
      </c>
      <c r="E38" s="26">
        <v>0</v>
      </c>
      <c r="F38" s="20" t="e">
        <f>+G38/H36</f>
        <v>#DIV/0!</v>
      </c>
      <c r="G38" s="13">
        <f>E38*D36</f>
        <v>0</v>
      </c>
      <c r="H38" s="38"/>
    </row>
    <row r="40" ht="35.25" customHeight="1"/>
  </sheetData>
  <sheetProtection/>
  <mergeCells count="15">
    <mergeCell ref="C4:D4"/>
    <mergeCell ref="C5:D5"/>
    <mergeCell ref="A6:A8"/>
    <mergeCell ref="B6:C6"/>
    <mergeCell ref="D6:D8"/>
    <mergeCell ref="E6:E8"/>
    <mergeCell ref="A36:B36"/>
    <mergeCell ref="A37:B37"/>
    <mergeCell ref="A38:B38"/>
    <mergeCell ref="F6:F8"/>
    <mergeCell ref="G6:G8"/>
    <mergeCell ref="H6:H8"/>
    <mergeCell ref="B7:B8"/>
    <mergeCell ref="C7:C8"/>
    <mergeCell ref="A35:B3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Elsen</dc:creator>
  <cp:keywords/>
  <dc:description/>
  <cp:lastModifiedBy>Sousa, Victor</cp:lastModifiedBy>
  <dcterms:created xsi:type="dcterms:W3CDTF">2008-10-25T14:58:37Z</dcterms:created>
  <dcterms:modified xsi:type="dcterms:W3CDTF">2015-04-22T15:48:10Z</dcterms:modified>
  <cp:category/>
  <cp:version/>
  <cp:contentType/>
  <cp:contentStatus/>
</cp:coreProperties>
</file>