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"/>
    </mc:Choice>
  </mc:AlternateContent>
  <xr:revisionPtr revIDLastSave="0" documentId="8_{122D5594-604B-4DA0-B324-5F6C6E904F1C}" xr6:coauthVersionLast="45" xr6:coauthVersionMax="45" xr10:uidLastSave="{00000000-0000-0000-0000-000000000000}"/>
  <bookViews>
    <workbookView xWindow="29595" yWindow="585" windowWidth="17535" windowHeight="14385" xr2:uid="{8FBF146A-01DD-45D4-9203-F15D1EA70648}"/>
  </bookViews>
  <sheets>
    <sheet name="C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8" i="1"/>
  <c r="M9" i="1"/>
  <c r="M8" i="1"/>
  <c r="K9" i="1" l="1"/>
  <c r="J9" i="1"/>
  <c r="K8" i="1"/>
  <c r="J8" i="1"/>
</calcChain>
</file>

<file path=xl/sharedStrings.xml><?xml version="1.0" encoding="utf-8"?>
<sst xmlns="http://schemas.openxmlformats.org/spreadsheetml/2006/main" count="40" uniqueCount="20">
  <si>
    <t>MONTGOMERY COUNTY GOVERNMENT</t>
  </si>
  <si>
    <t>UNIFORMED CORRECTIONAL MANAGEMENT SALARY SCHEDULE</t>
  </si>
  <si>
    <t>FISCAL YEAR 2022</t>
  </si>
  <si>
    <t>EFFECTIVE JULY 1, 2021</t>
  </si>
  <si>
    <t>EFFECTIVE JUNE 19, 2022</t>
  </si>
  <si>
    <t>GWA: $1,684 INCREASE</t>
  </si>
  <si>
    <t xml:space="preserve"> </t>
  </si>
  <si>
    <t>GRADE</t>
  </si>
  <si>
    <t>RANK</t>
  </si>
  <si>
    <t>MINIMUM</t>
  </si>
  <si>
    <t>MAXIMUM</t>
  </si>
  <si>
    <t>20 YEAR 
LONGEVITY
(3.5%)</t>
  </si>
  <si>
    <t>C1</t>
  </si>
  <si>
    <t>CORRECTIONAL SHIFT COMMANDER (LT)</t>
  </si>
  <si>
    <t>C2</t>
  </si>
  <si>
    <t>CORRECTIONAL TEAM LEADER (CAPT)</t>
  </si>
  <si>
    <t>24 YEAR 
LONGEVITY
(2.5%)</t>
  </si>
  <si>
    <t xml:space="preserve">FY22 Notes:
</t>
  </si>
  <si>
    <t>24-YEAR LONGEVITY: EFFECTIVE JULY 3, 2021</t>
  </si>
  <si>
    <t>1) No retroactive pay for newly added a 24-year longevity.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</si>
</sst>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9D7F0-9845-4CE9-9D08-6DDAE49FA5EB}" name="CMSTable13517" displayName="CMSTable13517" ref="A7:F9" totalsRowShown="0" headerRowDxfId="11">
  <tableColumns count="6">
    <tableColumn id="1" xr3:uid="{11AB41F3-FE8C-4636-B80D-7361C3082A79}" name="GRADE" dataDxfId="10"/>
    <tableColumn id="2" xr3:uid="{BB10C00B-9A5F-41DC-B850-B9E3F3DE13BC}" name="RANK"/>
    <tableColumn id="3" xr3:uid="{CCDB3D8A-9D71-4C0A-932E-86ECE623D5E3}" name="MINIMUM" dataDxfId="9"/>
    <tableColumn id="4" xr3:uid="{4FE6EA1B-390A-4AA7-875E-1740CAFF417B}" name="MAXIMUM" dataDxfId="8"/>
    <tableColumn id="5" xr3:uid="{CC557E0C-DC66-462F-AA78-D367EEA813C6}" name="20 YEAR _x000a_LONGEVITY_x000a_(3.5%)" dataDxfId="7"/>
    <tableColumn id="6" xr3:uid="{2D0F0D09-9BDF-49C2-B618-DA9731BED649}" name="24 YEAR _x000a_LONGEVITY_x000a_(2.5%)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FAB5C1-7F72-4548-A027-29FC007B2592}" name="CMSTable1351729" displayName="CMSTable1351729" ref="H7:M9" totalsRowShown="0" headerRowDxfId="5">
  <tableColumns count="6">
    <tableColumn id="1" xr3:uid="{6AD08526-86A7-429A-9B9D-8FE62FFC7233}" name="GRADE" dataDxfId="4"/>
    <tableColumn id="2" xr3:uid="{E343685F-822C-461F-A3CC-8908743F91AA}" name="RANK"/>
    <tableColumn id="3" xr3:uid="{E37B05F8-B575-4134-A157-9511E1BF37EC}" name="MINIMUM" dataDxfId="3">
      <calculatedColumnFormula>CMSTable13517[[#This Row],[MINIMUM]]+1684</calculatedColumnFormula>
    </tableColumn>
    <tableColumn id="4" xr3:uid="{4BFF4AA1-639E-4782-AD45-278A27F99456}" name="MAXIMUM" dataDxfId="2">
      <calculatedColumnFormula>CMSTable13517[[#This Row],[MAXIMUM]]+1684</calculatedColumnFormula>
    </tableColumn>
    <tableColumn id="5" xr3:uid="{A783A3F1-6DA9-468C-B5C8-0D98FA8461BA}" name="20 YEAR _x000a_LONGEVITY_x000a_(3.5%)" dataDxfId="1">
      <calculatedColumnFormula>CMSTable13517[[#This Row],[20 YEAR 
LONGEVITY
(3.5%)]]+1684</calculatedColumnFormula>
    </tableColumn>
    <tableColumn id="6" xr3:uid="{E666DD3C-E707-4E30-B194-36496A5CF787}" name="24 YEAR _x000a_LONGEVITY_x000a_(2.5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B00-E79B-44F5-A48D-3422462460DE}">
  <sheetPr>
    <tabColor theme="9" tint="0.79998168889431442"/>
    <pageSetUpPr fitToPage="1"/>
  </sheetPr>
  <dimension ref="A1:N22"/>
  <sheetViews>
    <sheetView showGridLines="0" tabSelected="1" workbookViewId="0">
      <selection activeCell="A12" sqref="A12"/>
    </sheetView>
  </sheetViews>
  <sheetFormatPr defaultColWidth="0" defaultRowHeight="15" customHeight="1" zeroHeight="1" x14ac:dyDescent="0.25"/>
  <cols>
    <col min="1" max="1" width="8.7109375" customWidth="1"/>
    <col min="2" max="2" width="37.28515625" customWidth="1"/>
    <col min="3" max="3" width="12" customWidth="1"/>
    <col min="4" max="4" width="12.42578125" customWidth="1"/>
    <col min="5" max="6" width="13.5703125" customWidth="1"/>
    <col min="7" max="7" width="5.7109375" customWidth="1"/>
    <col min="8" max="8" width="8.7109375" customWidth="1"/>
    <col min="9" max="9" width="37" bestFit="1" customWidth="1"/>
    <col min="10" max="10" width="10.85546875" customWidth="1"/>
    <col min="11" max="11" width="12.140625" customWidth="1"/>
    <col min="12" max="13" width="13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 t="s">
        <v>18</v>
      </c>
      <c r="H5" s="2" t="s">
        <v>5</v>
      </c>
    </row>
    <row r="6" spans="1:13" x14ac:dyDescent="0.25">
      <c r="E6" t="s">
        <v>6</v>
      </c>
      <c r="L6" t="s">
        <v>6</v>
      </c>
    </row>
    <row r="7" spans="1:13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4" t="s">
        <v>11</v>
      </c>
      <c r="F7" s="4" t="s">
        <v>16</v>
      </c>
      <c r="H7" s="3" t="s">
        <v>7</v>
      </c>
      <c r="I7" s="3" t="s">
        <v>8</v>
      </c>
      <c r="J7" s="3" t="s">
        <v>9</v>
      </c>
      <c r="K7" s="3" t="s">
        <v>10</v>
      </c>
      <c r="L7" s="4" t="s">
        <v>11</v>
      </c>
      <c r="M7" s="4" t="s">
        <v>16</v>
      </c>
    </row>
    <row r="8" spans="1:13" x14ac:dyDescent="0.25">
      <c r="A8" s="5" t="s">
        <v>12</v>
      </c>
      <c r="B8" t="s">
        <v>13</v>
      </c>
      <c r="C8" s="6">
        <v>67492.648300000001</v>
      </c>
      <c r="D8" s="6">
        <v>109262.49416249999</v>
      </c>
      <c r="E8" s="6">
        <v>113086.68145818746</v>
      </c>
      <c r="F8" s="6">
        <v>115913.84849464214</v>
      </c>
      <c r="H8" s="5" t="s">
        <v>12</v>
      </c>
      <c r="I8" t="s">
        <v>13</v>
      </c>
      <c r="J8" s="6">
        <f>CMSTable13517[[#This Row],[MINIMUM]]+1684</f>
        <v>69176.648300000001</v>
      </c>
      <c r="K8" s="6">
        <f>CMSTable13517[[#This Row],[MAXIMUM]]+1684</f>
        <v>110946.49416249999</v>
      </c>
      <c r="L8" s="6">
        <f>CMSTable13517[[#This Row],[20 YEAR 
LONGEVITY
(3.5%)]]+1684</f>
        <v>114770.68145818746</v>
      </c>
      <c r="M8" s="6">
        <f>CMSTable13517[[#This Row],[24 YEAR 
LONGEVITY
(2.5%)]]+1684</f>
        <v>117597.84849464214</v>
      </c>
    </row>
    <row r="9" spans="1:13" x14ac:dyDescent="0.25">
      <c r="A9" s="5" t="s">
        <v>14</v>
      </c>
      <c r="B9" t="s">
        <v>15</v>
      </c>
      <c r="C9" s="6">
        <v>74243.781237499992</v>
      </c>
      <c r="D9" s="6">
        <v>120189.88519999998</v>
      </c>
      <c r="E9" s="6">
        <v>124396.53118199996</v>
      </c>
      <c r="F9" s="6">
        <v>127506.44446154995</v>
      </c>
      <c r="H9" s="5" t="s">
        <v>14</v>
      </c>
      <c r="I9" t="s">
        <v>15</v>
      </c>
      <c r="J9" s="6">
        <f>CMSTable13517[[#This Row],[MINIMUM]]+1684</f>
        <v>75927.781237499992</v>
      </c>
      <c r="K9" s="6">
        <f>CMSTable13517[[#This Row],[MAXIMUM]]+1684</f>
        <v>121873.88519999998</v>
      </c>
      <c r="L9" s="6">
        <f>CMSTable13517[[#This Row],[20 YEAR 
LONGEVITY
(3.5%)]]+1684</f>
        <v>126080.53118199996</v>
      </c>
      <c r="M9" s="6">
        <f>CMSTable13517[[#This Row],[24 YEAR 
LONGEVITY
(2.5%)]]+1684</f>
        <v>129190.44446154995</v>
      </c>
    </row>
    <row r="10" spans="1:13" x14ac:dyDescent="0.25">
      <c r="A10" t="s">
        <v>6</v>
      </c>
      <c r="B10" t="s">
        <v>6</v>
      </c>
      <c r="E10" t="s">
        <v>6</v>
      </c>
      <c r="H10" t="s">
        <v>6</v>
      </c>
      <c r="I10" t="s">
        <v>6</v>
      </c>
      <c r="L10" t="s">
        <v>6</v>
      </c>
    </row>
    <row r="11" spans="1:13" x14ac:dyDescent="0.25">
      <c r="A11" s="7" t="s">
        <v>17</v>
      </c>
      <c r="H11" s="7"/>
    </row>
    <row r="12" spans="1:13" x14ac:dyDescent="0.25">
      <c r="A12" t="s">
        <v>19</v>
      </c>
      <c r="H12" s="7"/>
    </row>
    <row r="13" spans="1:13" ht="15" customHeight="1" x14ac:dyDescent="0.25">
      <c r="B13" s="8"/>
      <c r="C13" s="8"/>
      <c r="D13" s="8"/>
      <c r="E13" s="8"/>
      <c r="F13" s="8"/>
      <c r="H13" s="8"/>
      <c r="I13" s="8"/>
      <c r="J13" s="8"/>
      <c r="K13" s="8"/>
      <c r="L13" s="8"/>
      <c r="M13" s="8"/>
    </row>
    <row r="14" spans="1:13" hidden="1" x14ac:dyDescent="0.25">
      <c r="A14" s="8"/>
      <c r="B14" s="8"/>
      <c r="C14" s="8"/>
      <c r="D14" s="8"/>
      <c r="E14" s="8"/>
      <c r="F14" s="8"/>
      <c r="H14" s="8"/>
      <c r="I14" s="8"/>
      <c r="J14" s="8"/>
      <c r="K14" s="8"/>
      <c r="L14" s="8"/>
      <c r="M14" s="8"/>
    </row>
    <row r="15" spans="1:13" hidden="1" x14ac:dyDescent="0.25"/>
    <row r="16" spans="1:1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</sheetData>
  <pageMargins left="0.7" right="0.7" top="0.75" bottom="0.75" header="0.3" footer="0.3"/>
  <pageSetup scale="72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45A42B0-3E2E-4CD8-A807-5CC6B395781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2021-03-30T17:46:42Z</dcterms:created>
  <dcterms:modified xsi:type="dcterms:W3CDTF">2021-05-10T14:25:05Z</dcterms:modified>
</cp:coreProperties>
</file>